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ADMIN\ADMIN\Billing and Claiming\Cost Report - MH\CRDC FY 2022-23\MHCR Forms and Instructions\"/>
    </mc:Choice>
  </mc:AlternateContent>
  <xr:revisionPtr revIDLastSave="0" documentId="8_{DAC42CEE-775E-4AE3-AC1F-70386C4AAE80}" xr6:coauthVersionLast="47" xr6:coauthVersionMax="47" xr10:uidLastSave="{00000000-0000-0000-0000-000000000000}"/>
  <bookViews>
    <workbookView xWindow="-120" yWindow="-120" windowWidth="29040" windowHeight="15720" activeTab="1" xr2:uid="{E6A7C694-D953-47E3-81BE-7DF2658F6E2F}"/>
  </bookViews>
  <sheets>
    <sheet name="Instructions " sheetId="1" r:id="rId1"/>
    <sheet name="Mental Health Cost Report" sheetId="2" r:id="rId2"/>
    <sheet name="Service Code Crosswalk" sheetId="3" r:id="rId3"/>
  </sheets>
  <definedNames>
    <definedName name="_xlnm.Print_Area" localSheetId="1">'Mental Health Cost Report'!$A$1:$M$48</definedName>
    <definedName name="Z_8E7311C7_3236_407D_A538_C41271AEF333_.wvu.PrintArea" localSheetId="1" hidden="1">'Mental Health Cost Report'!$A$1:$M$48</definedName>
  </definedNames>
  <calcPr calcId="191029"/>
  <customWorkbookViews>
    <customWorkbookView name="Ruby Zhang - Personal View" guid="{8E7311C7-3236-407D-A538-C41271AEF333}" mergeInterval="0" personalView="1" maximized="1" xWindow="-2409" yWindow="-9" windowWidth="2418" windowHeight="131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44" i="2" s="1"/>
  <c r="F40" i="2"/>
  <c r="F44" i="2" s="1"/>
  <c r="G40" i="2"/>
  <c r="G44" i="2" s="1"/>
  <c r="H40" i="2"/>
  <c r="H44" i="2" s="1"/>
  <c r="I40" i="2"/>
  <c r="I44" i="2" s="1"/>
  <c r="J40" i="2"/>
  <c r="J44" i="2" s="1"/>
  <c r="K40" i="2"/>
  <c r="K44" i="2" s="1"/>
  <c r="L40" i="2"/>
  <c r="L44" i="2" s="1"/>
  <c r="D40" i="2"/>
  <c r="D44" i="2" s="1"/>
  <c r="E22" i="2"/>
  <c r="E26" i="2" s="1"/>
  <c r="F22" i="2"/>
  <c r="F26" i="2" s="1"/>
  <c r="G22" i="2"/>
  <c r="G26" i="2" s="1"/>
  <c r="H22" i="2"/>
  <c r="H26" i="2" s="1"/>
  <c r="I22" i="2"/>
  <c r="I26" i="2" s="1"/>
  <c r="J22" i="2"/>
  <c r="J26" i="2" s="1"/>
  <c r="K22" i="2"/>
  <c r="K26" i="2" s="1"/>
  <c r="L22" i="2"/>
  <c r="L26" i="2" s="1"/>
  <c r="D22" i="2"/>
  <c r="D26" i="2" s="1"/>
  <c r="M26" i="2" s="1"/>
  <c r="M44" i="2" l="1"/>
  <c r="M39" i="2"/>
  <c r="J42" i="2"/>
  <c r="J45" i="2" s="1"/>
  <c r="I42" i="2"/>
  <c r="I45" i="2" s="1"/>
  <c r="G42" i="2"/>
  <c r="G45" i="2" s="1"/>
  <c r="E42" i="2"/>
  <c r="E45" i="2" s="1"/>
  <c r="D42" i="2"/>
  <c r="D45" i="2" s="1"/>
  <c r="M41" i="2"/>
  <c r="M38" i="2"/>
  <c r="M37" i="2"/>
  <c r="M36" i="2"/>
  <c r="F42" i="2" l="1"/>
  <c r="F45" i="2" s="1"/>
  <c r="L42" i="2"/>
  <c r="L45" i="2" s="1"/>
  <c r="K42" i="2"/>
  <c r="K45" i="2" s="1"/>
  <c r="H42" i="2"/>
  <c r="H45" i="2" s="1"/>
  <c r="M40" i="2"/>
  <c r="E24" i="2" l="1"/>
  <c r="E27" i="2" s="1"/>
  <c r="G24" i="2"/>
  <c r="I24" i="2"/>
  <c r="J24" i="2"/>
  <c r="L24" i="2"/>
  <c r="D24" i="2"/>
  <c r="D27" i="2" s="1"/>
  <c r="I27" i="2" l="1"/>
  <c r="J27" i="2"/>
  <c r="G27" i="2"/>
  <c r="L27" i="2"/>
  <c r="M21" i="2" l="1"/>
  <c r="K24" i="2" l="1"/>
  <c r="K27" i="2" s="1"/>
  <c r="F24" i="2"/>
  <c r="F27" i="2" s="1"/>
  <c r="H24" i="2"/>
  <c r="H27" i="2" s="1"/>
  <c r="M23" i="2"/>
  <c r="M20" i="2"/>
  <c r="M19" i="2"/>
  <c r="M18" i="2"/>
  <c r="M22" i="2" l="1"/>
</calcChain>
</file>

<file path=xl/sharedStrings.xml><?xml version="1.0" encoding="utf-8"?>
<sst xmlns="http://schemas.openxmlformats.org/spreadsheetml/2006/main" count="173" uniqueCount="135">
  <si>
    <t>County of Sonoma - Department of Health Services</t>
  </si>
  <si>
    <t>Computation of Year-End Settlement</t>
  </si>
  <si>
    <t>Col 1</t>
  </si>
  <si>
    <t>Col 2</t>
  </si>
  <si>
    <t>Col 5</t>
  </si>
  <si>
    <t>Col 6</t>
  </si>
  <si>
    <t>Col 7</t>
  </si>
  <si>
    <t>Col 8</t>
  </si>
  <si>
    <t>Col 9</t>
  </si>
  <si>
    <t>Col 10</t>
  </si>
  <si>
    <t>Mode of Service Code</t>
  </si>
  <si>
    <t>Service Function Code</t>
  </si>
  <si>
    <t>01</t>
  </si>
  <si>
    <t>Total</t>
  </si>
  <si>
    <t>Salaries and Employee Benefits</t>
  </si>
  <si>
    <t>Published rate per unit</t>
  </si>
  <si>
    <t xml:space="preserve">Mental Health Cost Report Instructions </t>
  </si>
  <si>
    <t>ROWS</t>
  </si>
  <si>
    <t>Thank You !</t>
  </si>
  <si>
    <t>REFERENCE SHEET - INFORMATION ONLY</t>
  </si>
  <si>
    <t xml:space="preserve">Mode of Service/Service Functions/Procedure Codes Cross Reference </t>
  </si>
  <si>
    <t>SERVICE FUNCTION</t>
  </si>
  <si>
    <t>MODE</t>
  </si>
  <si>
    <t>A.  24 - HOUR SERVICES</t>
  </si>
  <si>
    <t>Crisis Residential</t>
  </si>
  <si>
    <t>05</t>
  </si>
  <si>
    <t>40</t>
  </si>
  <si>
    <t>Adult Residential</t>
  </si>
  <si>
    <t>65</t>
  </si>
  <si>
    <t>Case Management, Brokerage</t>
  </si>
  <si>
    <t>15</t>
  </si>
  <si>
    <t>Mental Health Services</t>
  </si>
  <si>
    <t xml:space="preserve">30 </t>
  </si>
  <si>
    <t>Mental Health Services - TBS Services</t>
  </si>
  <si>
    <t>Medication Support</t>
  </si>
  <si>
    <t>60</t>
  </si>
  <si>
    <t>Crisis Intervention</t>
  </si>
  <si>
    <t>70</t>
  </si>
  <si>
    <t>Cost per Unit of Service (auto-fills)</t>
  </si>
  <si>
    <t>Less: Revenue Offsets From Other Sources</t>
  </si>
  <si>
    <t>Total Program Units of Service</t>
  </si>
  <si>
    <t>Cost per unit (auto-fills)</t>
  </si>
  <si>
    <t>07</t>
  </si>
  <si>
    <t>57</t>
  </si>
  <si>
    <t>Mental Health Services (ICC)</t>
  </si>
  <si>
    <t>Mental Health Services (IHBS)</t>
  </si>
  <si>
    <t>Col 3</t>
  </si>
  <si>
    <t>Col 4</t>
  </si>
  <si>
    <t>B.  OUTPATIENT SERVICES</t>
  </si>
  <si>
    <t>Please use one Column for each type of service function.</t>
  </si>
  <si>
    <t>See "Service Code Crosswalk" for reference.</t>
  </si>
  <si>
    <r>
      <rPr>
        <i/>
        <sz val="12"/>
        <rFont val="Arial"/>
        <family val="2"/>
      </rPr>
      <t>Mode of Service Code:</t>
    </r>
    <r>
      <rPr>
        <sz val="12"/>
        <rFont val="Arial"/>
        <family val="2"/>
      </rPr>
      <t xml:space="preserve"> 05-Residential, and 15-Outpatient Mental Health Services</t>
    </r>
  </si>
  <si>
    <r>
      <rPr>
        <i/>
        <sz val="12"/>
        <rFont val="Arial"/>
        <family val="2"/>
      </rPr>
      <t>Service Function Code:</t>
    </r>
    <r>
      <rPr>
        <sz val="12"/>
        <rFont val="Arial"/>
        <family val="2"/>
      </rPr>
      <t xml:space="preserve"> the codes that corresponds to the type of service above</t>
    </r>
  </si>
  <si>
    <t>Submission:</t>
  </si>
  <si>
    <t>COLUMN 10 - No entry. The total of all columns (1-9) is auto-filled.</t>
  </si>
  <si>
    <t>Reporting Period:</t>
  </si>
  <si>
    <t>141, M141</t>
  </si>
  <si>
    <t>191, M191</t>
  </si>
  <si>
    <t>303, 403, M303</t>
  </si>
  <si>
    <t>345, M345</t>
  </si>
  <si>
    <t>371, 471, M371</t>
  </si>
  <si>
    <t>301, 401, M301</t>
  </si>
  <si>
    <t>DHS-Fiscal-CostReporting@sonoma-county.org</t>
  </si>
  <si>
    <t>COLUMNS 1 - 9</t>
  </si>
  <si>
    <t>Indirect Costs</t>
  </si>
  <si>
    <t>Other Direct Costs</t>
  </si>
  <si>
    <t>311, 316, 331, 341, 351, 391, 411, 414, 415, 416, 431, 441, 451, 491, 511, 514, M311, M315, M316, M331, M341, M351, M391, M511, M514</t>
  </si>
  <si>
    <t>417, 503, M503</t>
  </si>
  <si>
    <t>361, 363, 365, 461, M361, M363, M365</t>
  </si>
  <si>
    <t>Revised: 8/6/20</t>
  </si>
  <si>
    <t>&lt;&gt;Income Statement (Profit and Lost)</t>
  </si>
  <si>
    <t>Please submit the completed cost report package to ----</t>
  </si>
  <si>
    <t xml:space="preserve">Ruby Zhang (Ruby.Zhang@sonoma-county.org) 707-565-7846 </t>
  </si>
  <si>
    <t>&lt;&gt;Annual CBO Mental Health Cost Report</t>
  </si>
  <si>
    <t>A completed package with the following documents:</t>
  </si>
  <si>
    <t>&lt;&gt;Published Rate Chart</t>
  </si>
  <si>
    <t>&lt;&gt;Annual CBO Cost Report Certification and Checklist</t>
  </si>
  <si>
    <t>For questions please contact:</t>
  </si>
  <si>
    <t>&lt;&gt;Documentation/Worksheets for costs (optional)</t>
  </si>
  <si>
    <t>&lt;&gt;Reconciliation of Units (optional)</t>
  </si>
  <si>
    <t>CBO Name:</t>
  </si>
  <si>
    <t>Line 6-9:</t>
  </si>
  <si>
    <t>Reporting Unit Number(s):</t>
  </si>
  <si>
    <t>Legal Entity Number:</t>
  </si>
  <si>
    <t>Budgeted Program Name:</t>
  </si>
  <si>
    <t>Contact Person:</t>
  </si>
  <si>
    <t>Phone Number:</t>
  </si>
  <si>
    <t>Contract Max:</t>
  </si>
  <si>
    <t>Legal Entity#, CBO Name, Contact and Phone - Enter CBO's profile information</t>
  </si>
  <si>
    <t xml:space="preserve">Line 10: </t>
  </si>
  <si>
    <t>Budgeted Program Name - Submit one cost report per one budgeted program. Enter the program name here</t>
  </si>
  <si>
    <t xml:space="preserve">Line 11: </t>
  </si>
  <si>
    <t>Reporting Unit Number(s) - Enter all Reporting Units within the budgeted program</t>
  </si>
  <si>
    <t>Line 12:</t>
  </si>
  <si>
    <t>Contract Max - Enter the contract max for this budgeted program</t>
  </si>
  <si>
    <t>Reporting Period - No entry. This is pre-populated</t>
  </si>
  <si>
    <t>Salaries and Employee Benefits - Enter Salaries and Benefits incurred to deliver each type of service listed above.</t>
  </si>
  <si>
    <t>Other Direct Costs - Enter the amount of other direct costs for each type of service listed above.</t>
  </si>
  <si>
    <t>Indirect Costs - Enter indirect costs for each type of service listed above.</t>
  </si>
  <si>
    <t>Gross Costs - No entry. The total is auto-filled.</t>
  </si>
  <si>
    <t>Total Program Units of Service  - Enter all of the units of service delivered by your organization which are associated with the costs specified above, including M Codes but excluding No Procedure Code (NPC) and Bed Holds.</t>
  </si>
  <si>
    <t>Cost per Unit of Service - No entry. It is auto-filled.</t>
  </si>
  <si>
    <t>Total Costs - No entry. The total is auto-filled.</t>
  </si>
  <si>
    <t>Less: Revenue Offsets From Other Sources - Enter all revenues received from the 3rd party to offset the gross costs of program, eg: Paycheck Protection Program loan (PPP), Medicare, Insurance, Client Fees, and etc.</t>
  </si>
  <si>
    <t>Gross Claimable Costs - No entry. The total is auto-filled.</t>
  </si>
  <si>
    <t>Published rate per unit - Enter your published rate for each mode and service function code.</t>
  </si>
  <si>
    <t xml:space="preserve">FY 22-23 Mental Health Cost Report </t>
  </si>
  <si>
    <t>Due by September 30, 2023</t>
  </si>
  <si>
    <t>7/1/2022 to 05/11/2023</t>
  </si>
  <si>
    <t>5/12/2023 to 6/30/2023</t>
  </si>
  <si>
    <t>Line 13 &amp; 32:</t>
  </si>
  <si>
    <t xml:space="preserve">Line 18 &amp; 37:  </t>
  </si>
  <si>
    <t xml:space="preserve">Line 19 &amp; 38: </t>
  </si>
  <si>
    <t xml:space="preserve">Line 20 &amp; 39: </t>
  </si>
  <si>
    <t xml:space="preserve">Line 21 &amp; 40: </t>
  </si>
  <si>
    <t xml:space="preserve">Line 22 &amp; 41: </t>
  </si>
  <si>
    <t xml:space="preserve">Line 23 &amp; 42: </t>
  </si>
  <si>
    <t xml:space="preserve">Line 26 &amp; 45:  </t>
  </si>
  <si>
    <t xml:space="preserve">Line 27 &amp; 46: </t>
  </si>
  <si>
    <t xml:space="preserve">Line 28 &amp; 47: </t>
  </si>
  <si>
    <t xml:space="preserve">Line 29 &amp; 48: </t>
  </si>
  <si>
    <t xml:space="preserve">Line 30 &amp; 49: </t>
  </si>
  <si>
    <t>The deadline for submitting the Annual Mental Health Cost Report is September 30, 2023.</t>
  </si>
  <si>
    <t>Revised: 8/30/23</t>
  </si>
  <si>
    <t xml:space="preserve">Provisional rate in FY22/23 contract (Exhibit B) </t>
  </si>
  <si>
    <t xml:space="preserve">Line 24 &amp; 43: </t>
  </si>
  <si>
    <t>Provisional rate in FY2223 contract (Exhibit B) - Enter Provisional Rate from Exhibit B of FY2223 contract</t>
  </si>
  <si>
    <t>Net Costs (auto-fills)</t>
  </si>
  <si>
    <t>Net Claimable Costs (auto-fills)</t>
  </si>
  <si>
    <t xml:space="preserve">                       </t>
  </si>
  <si>
    <t>15   -    Outpatient Mental Health Services</t>
  </si>
  <si>
    <t xml:space="preserve">           05  - Residential</t>
  </si>
  <si>
    <t xml:space="preserve">          05  - Residential</t>
  </si>
  <si>
    <t>SERVICE
FUNCTION
CODE</t>
  </si>
  <si>
    <t>PROCEDURE 
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</si>
</sst>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36"/>
      <color rgb="FF000000"/>
      <name val="Bookman Old Style"/>
      <family val="1"/>
    </font>
    <font>
      <b/>
      <sz val="10"/>
      <name val="Geneva"/>
      <family val="2"/>
    </font>
    <font>
      <sz val="16"/>
      <name val="Geneva"/>
      <family val="2"/>
    </font>
    <font>
      <sz val="12"/>
      <name val="Helv"/>
    </font>
    <font>
      <sz val="12"/>
      <name val="Geneva"/>
      <family val="2"/>
    </font>
    <font>
      <b/>
      <u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8"/>
        <bgColor indexed="9"/>
      </patternFill>
    </fill>
    <fill>
      <patternFill patternType="lightGray"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0" fillId="0" borderId="22" xfId="0" applyBorder="1" applyAlignment="1">
      <alignment horizontal="center"/>
    </xf>
    <xf numFmtId="164" fontId="5" fillId="3" borderId="23" xfId="3" applyFont="1" applyFill="1" applyBorder="1" applyAlignment="1">
      <alignment horizontal="left"/>
    </xf>
    <xf numFmtId="49" fontId="4" fillId="4" borderId="24" xfId="3" applyNumberFormat="1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4" fontId="4" fillId="0" borderId="26" xfId="3" applyFont="1" applyBorder="1" applyAlignment="1">
      <alignment horizontal="left"/>
    </xf>
    <xf numFmtId="49" fontId="4" fillId="0" borderId="27" xfId="3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5" fillId="3" borderId="26" xfId="3" applyFont="1" applyFill="1" applyBorder="1" applyAlignment="1">
      <alignment horizontal="left"/>
    </xf>
    <xf numFmtId="49" fontId="4" fillId="4" borderId="30" xfId="3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4" fontId="4" fillId="0" borderId="20" xfId="3" applyFont="1" applyBorder="1" applyAlignment="1">
      <alignment horizontal="left"/>
    </xf>
    <xf numFmtId="0" fontId="14" fillId="0" borderId="3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4" fillId="0" borderId="33" xfId="3" applyFont="1" applyBorder="1" applyAlignment="1">
      <alignment horizontal="left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quotePrefix="1" applyFont="1" applyFill="1" applyBorder="1" applyAlignment="1" applyProtection="1">
      <alignment horizontal="center"/>
      <protection locked="0"/>
    </xf>
    <xf numFmtId="49" fontId="4" fillId="0" borderId="27" xfId="3" quotePrefix="1" applyNumberFormat="1" applyFont="1" applyBorder="1" applyAlignment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4" fillId="2" borderId="45" xfId="0" applyFont="1" applyFill="1" applyBorder="1"/>
    <xf numFmtId="0" fontId="15" fillId="2" borderId="0" xfId="0" applyFont="1" applyFill="1"/>
    <xf numFmtId="0" fontId="16" fillId="2" borderId="0" xfId="0" applyFont="1" applyFill="1"/>
    <xf numFmtId="0" fontId="7" fillId="2" borderId="0" xfId="0" applyFont="1" applyFill="1"/>
    <xf numFmtId="0" fontId="17" fillId="2" borderId="0" xfId="0" applyFont="1" applyFill="1"/>
    <xf numFmtId="0" fontId="19" fillId="2" borderId="0" xfId="4" applyFont="1" applyFill="1"/>
    <xf numFmtId="44" fontId="4" fillId="2" borderId="2" xfId="2" applyFont="1" applyFill="1" applyBorder="1" applyProtection="1">
      <protection locked="0"/>
    </xf>
    <xf numFmtId="44" fontId="4" fillId="5" borderId="9" xfId="1" applyNumberFormat="1" applyFont="1" applyFill="1" applyBorder="1" applyAlignment="1" applyProtection="1">
      <alignment horizontal="right"/>
      <protection locked="0"/>
    </xf>
    <xf numFmtId="44" fontId="4" fillId="5" borderId="12" xfId="1" applyNumberFormat="1" applyFont="1" applyFill="1" applyBorder="1" applyAlignment="1" applyProtection="1">
      <alignment horizontal="right"/>
    </xf>
    <xf numFmtId="44" fontId="4" fillId="5" borderId="12" xfId="1" applyNumberFormat="1" applyFont="1" applyFill="1" applyBorder="1" applyAlignment="1" applyProtection="1">
      <alignment horizontal="right"/>
      <protection locked="0"/>
    </xf>
    <xf numFmtId="44" fontId="4" fillId="5" borderId="34" xfId="1" applyNumberFormat="1" applyFont="1" applyFill="1" applyBorder="1" applyAlignment="1" applyProtection="1">
      <alignment horizontal="right"/>
      <protection locked="0"/>
    </xf>
    <xf numFmtId="44" fontId="5" fillId="5" borderId="38" xfId="2" applyFont="1" applyFill="1" applyBorder="1" applyAlignment="1" applyProtection="1">
      <alignment horizontal="right"/>
    </xf>
    <xf numFmtId="44" fontId="5" fillId="5" borderId="39" xfId="1" applyNumberFormat="1" applyFont="1" applyFill="1" applyBorder="1" applyAlignment="1" applyProtection="1">
      <alignment horizontal="right"/>
    </xf>
    <xf numFmtId="3" fontId="4" fillId="5" borderId="17" xfId="1" applyNumberFormat="1" applyFont="1" applyFill="1" applyBorder="1" applyAlignment="1" applyProtection="1">
      <alignment horizontal="right"/>
      <protection locked="0"/>
    </xf>
    <xf numFmtId="3" fontId="4" fillId="5" borderId="13" xfId="1" applyNumberFormat="1" applyFont="1" applyFill="1" applyBorder="1" applyAlignment="1" applyProtection="1">
      <alignment horizontal="right"/>
      <protection locked="0"/>
    </xf>
    <xf numFmtId="0" fontId="4" fillId="5" borderId="12" xfId="1" applyNumberFormat="1" applyFont="1" applyFill="1" applyBorder="1" applyAlignment="1" applyProtection="1">
      <alignment horizontal="right"/>
    </xf>
    <xf numFmtId="38" fontId="4" fillId="5" borderId="12" xfId="1" applyNumberFormat="1" applyFont="1" applyFill="1" applyBorder="1" applyAlignment="1" applyProtection="1">
      <alignment horizontal="center"/>
    </xf>
    <xf numFmtId="38" fontId="4" fillId="5" borderId="13" xfId="1" applyNumberFormat="1" applyFont="1" applyFill="1" applyBorder="1" applyAlignment="1" applyProtection="1">
      <alignment horizontal="center"/>
    </xf>
    <xf numFmtId="44" fontId="4" fillId="5" borderId="14" xfId="2" applyFont="1" applyFill="1" applyBorder="1" applyAlignment="1" applyProtection="1">
      <alignment horizontal="right"/>
      <protection locked="0"/>
    </xf>
    <xf numFmtId="44" fontId="4" fillId="5" borderId="44" xfId="2" applyFont="1" applyFill="1" applyBorder="1" applyAlignment="1" applyProtection="1">
      <alignment horizontal="right"/>
    </xf>
    <xf numFmtId="44" fontId="4" fillId="5" borderId="40" xfId="2" applyFont="1" applyFill="1" applyBorder="1" applyAlignment="1" applyProtection="1">
      <alignment horizontal="right"/>
    </xf>
    <xf numFmtId="44" fontId="4" fillId="6" borderId="9" xfId="1" applyNumberFormat="1" applyFont="1" applyFill="1" applyBorder="1" applyAlignment="1" applyProtection="1">
      <alignment horizontal="right"/>
      <protection locked="0"/>
    </xf>
    <xf numFmtId="44" fontId="4" fillId="6" borderId="12" xfId="1" applyNumberFormat="1" applyFont="1" applyFill="1" applyBorder="1" applyAlignment="1" applyProtection="1">
      <alignment horizontal="right"/>
    </xf>
    <xf numFmtId="44" fontId="4" fillId="6" borderId="12" xfId="1" applyNumberFormat="1" applyFont="1" applyFill="1" applyBorder="1" applyAlignment="1" applyProtection="1">
      <alignment horizontal="right"/>
      <protection locked="0"/>
    </xf>
    <xf numFmtId="44" fontId="4" fillId="6" borderId="34" xfId="1" applyNumberFormat="1" applyFont="1" applyFill="1" applyBorder="1" applyAlignment="1" applyProtection="1">
      <alignment horizontal="right"/>
      <protection locked="0"/>
    </xf>
    <xf numFmtId="44" fontId="5" fillId="6" borderId="38" xfId="2" applyFont="1" applyFill="1" applyBorder="1" applyAlignment="1" applyProtection="1">
      <alignment horizontal="right"/>
    </xf>
    <xf numFmtId="44" fontId="5" fillId="6" borderId="39" xfId="1" applyNumberFormat="1" applyFont="1" applyFill="1" applyBorder="1" applyAlignment="1" applyProtection="1">
      <alignment horizontal="right"/>
    </xf>
    <xf numFmtId="3" fontId="4" fillId="6" borderId="17" xfId="1" applyNumberFormat="1" applyFont="1" applyFill="1" applyBorder="1" applyAlignment="1" applyProtection="1">
      <alignment horizontal="right"/>
      <protection locked="0"/>
    </xf>
    <xf numFmtId="3" fontId="4" fillId="6" borderId="13" xfId="1" applyNumberFormat="1" applyFont="1" applyFill="1" applyBorder="1" applyAlignment="1" applyProtection="1">
      <alignment horizontal="right"/>
      <protection locked="0"/>
    </xf>
    <xf numFmtId="0" fontId="4" fillId="6" borderId="12" xfId="1" applyNumberFormat="1" applyFont="1" applyFill="1" applyBorder="1" applyAlignment="1" applyProtection="1">
      <alignment horizontal="right"/>
    </xf>
    <xf numFmtId="38" fontId="4" fillId="6" borderId="12" xfId="1" applyNumberFormat="1" applyFont="1" applyFill="1" applyBorder="1" applyAlignment="1" applyProtection="1">
      <alignment horizontal="center"/>
    </xf>
    <xf numFmtId="38" fontId="4" fillId="6" borderId="13" xfId="1" applyNumberFormat="1" applyFont="1" applyFill="1" applyBorder="1" applyAlignment="1" applyProtection="1">
      <alignment horizontal="center"/>
    </xf>
    <xf numFmtId="44" fontId="4" fillId="6" borderId="14" xfId="2" applyFont="1" applyFill="1" applyBorder="1" applyAlignment="1" applyProtection="1">
      <alignment horizontal="right"/>
      <protection locked="0"/>
    </xf>
    <xf numFmtId="44" fontId="4" fillId="6" borderId="44" xfId="2" applyFont="1" applyFill="1" applyBorder="1" applyAlignment="1" applyProtection="1">
      <alignment horizontal="right"/>
    </xf>
    <xf numFmtId="44" fontId="4" fillId="6" borderId="40" xfId="2" applyFont="1" applyFill="1" applyBorder="1" applyAlignment="1" applyProtection="1">
      <alignment horizontal="right"/>
    </xf>
    <xf numFmtId="3" fontId="0" fillId="0" borderId="46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29" xfId="0" applyBorder="1" applyAlignment="1">
      <alignment horizontal="center" vertical="top" wrapText="1"/>
    </xf>
    <xf numFmtId="0" fontId="19" fillId="2" borderId="0" xfId="4" applyFont="1" applyFill="1" applyBorder="1"/>
    <xf numFmtId="0" fontId="5" fillId="2" borderId="1" xfId="0" quotePrefix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14" fontId="5" fillId="2" borderId="0" xfId="0" applyNumberFormat="1" applyFont="1" applyFill="1" applyAlignment="1" applyProtection="1">
      <alignment horizontal="right"/>
      <protection locked="0"/>
    </xf>
    <xf numFmtId="0" fontId="4" fillId="5" borderId="6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10" xfId="0" applyFont="1" applyFill="1" applyBorder="1" applyProtection="1">
      <protection locked="0"/>
    </xf>
    <xf numFmtId="0" fontId="4" fillId="5" borderId="11" xfId="0" applyFont="1" applyFill="1" applyBorder="1" applyProtection="1">
      <protection locked="0"/>
    </xf>
    <xf numFmtId="0" fontId="4" fillId="5" borderId="11" xfId="0" applyFont="1" applyFill="1" applyBorder="1" applyAlignment="1" applyProtection="1">
      <alignment horizontal="left"/>
      <protection locked="0"/>
    </xf>
    <xf numFmtId="0" fontId="4" fillId="5" borderId="17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4" fillId="5" borderId="16" xfId="0" applyFont="1" applyFill="1" applyBorder="1" applyAlignment="1" applyProtection="1">
      <alignment horizontal="left" indent="2"/>
      <protection locked="0"/>
    </xf>
    <xf numFmtId="0" fontId="4" fillId="5" borderId="18" xfId="0" applyFont="1" applyFill="1" applyBorder="1" applyProtection="1">
      <protection locked="0"/>
    </xf>
    <xf numFmtId="0" fontId="4" fillId="5" borderId="15" xfId="0" applyFont="1" applyFill="1" applyBorder="1" applyAlignment="1" applyProtection="1">
      <alignment horizontal="left"/>
      <protection locked="0"/>
    </xf>
    <xf numFmtId="44" fontId="4" fillId="5" borderId="35" xfId="1" applyNumberFormat="1" applyFont="1" applyFill="1" applyBorder="1" applyAlignment="1" applyProtection="1">
      <alignment horizontal="right"/>
      <protection locked="0"/>
    </xf>
    <xf numFmtId="0" fontId="5" fillId="5" borderId="48" xfId="0" applyFont="1" applyFill="1" applyBorder="1" applyProtection="1">
      <protection locked="0"/>
    </xf>
    <xf numFmtId="0" fontId="4" fillId="5" borderId="49" xfId="0" applyFont="1" applyFill="1" applyBorder="1" applyProtection="1">
      <protection locked="0"/>
    </xf>
    <xf numFmtId="0" fontId="4" fillId="5" borderId="50" xfId="0" applyFont="1" applyFill="1" applyBorder="1" applyAlignment="1" applyProtection="1">
      <alignment horizontal="left"/>
      <protection locked="0"/>
    </xf>
    <xf numFmtId="44" fontId="4" fillId="5" borderId="51" xfId="2" applyFont="1" applyFill="1" applyBorder="1" applyAlignment="1" applyProtection="1">
      <alignment horizontal="right"/>
      <protection locked="0"/>
    </xf>
    <xf numFmtId="44" fontId="4" fillId="5" borderId="52" xfId="2" applyFont="1" applyFill="1" applyBorder="1" applyAlignment="1" applyProtection="1">
      <alignment horizontal="right"/>
      <protection locked="0"/>
    </xf>
    <xf numFmtId="0" fontId="7" fillId="5" borderId="0" xfId="0" applyFont="1" applyFill="1" applyProtection="1">
      <protection locked="0"/>
    </xf>
    <xf numFmtId="0" fontId="7" fillId="5" borderId="0" xfId="0" applyFont="1" applyFill="1" applyAlignment="1" applyProtection="1">
      <alignment horizontal="left"/>
      <protection locked="0"/>
    </xf>
    <xf numFmtId="38" fontId="7" fillId="5" borderId="0" xfId="1" applyNumberFormat="1" applyFont="1" applyFill="1" applyBorder="1" applyAlignment="1" applyProtection="1">
      <alignment horizontal="right"/>
      <protection locked="0"/>
    </xf>
    <xf numFmtId="38" fontId="7" fillId="5" borderId="0" xfId="1" applyNumberFormat="1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Protection="1">
      <protection locked="0"/>
    </xf>
    <xf numFmtId="0" fontId="4" fillId="6" borderId="7" xfId="0" applyFont="1" applyFill="1" applyBorder="1" applyProtection="1">
      <protection locked="0"/>
    </xf>
    <xf numFmtId="0" fontId="4" fillId="6" borderId="8" xfId="0" applyFont="1" applyFill="1" applyBorder="1" applyAlignment="1" applyProtection="1">
      <alignment horizontal="left"/>
      <protection locked="0"/>
    </xf>
    <xf numFmtId="0" fontId="4" fillId="6" borderId="10" xfId="0" applyFont="1" applyFill="1" applyBorder="1" applyProtection="1">
      <protection locked="0"/>
    </xf>
    <xf numFmtId="0" fontId="4" fillId="6" borderId="11" xfId="0" applyFont="1" applyFill="1" applyBorder="1" applyProtection="1">
      <protection locked="0"/>
    </xf>
    <xf numFmtId="0" fontId="4" fillId="6" borderId="11" xfId="0" applyFont="1" applyFill="1" applyBorder="1" applyAlignment="1" applyProtection="1">
      <alignment horizontal="left"/>
      <protection locked="0"/>
    </xf>
    <xf numFmtId="0" fontId="4" fillId="6" borderId="17" xfId="0" applyFont="1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4" fillId="6" borderId="16" xfId="0" applyFont="1" applyFill="1" applyBorder="1" applyAlignment="1" applyProtection="1">
      <alignment horizontal="left" indent="2"/>
      <protection locked="0"/>
    </xf>
    <xf numFmtId="0" fontId="4" fillId="6" borderId="18" xfId="0" applyFont="1" applyFill="1" applyBorder="1" applyProtection="1">
      <protection locked="0"/>
    </xf>
    <xf numFmtId="0" fontId="4" fillId="6" borderId="15" xfId="0" applyFont="1" applyFill="1" applyBorder="1" applyAlignment="1" applyProtection="1">
      <alignment horizontal="left"/>
      <protection locked="0"/>
    </xf>
    <xf numFmtId="44" fontId="4" fillId="6" borderId="35" xfId="1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5" fillId="5" borderId="0" xfId="0" quotePrefix="1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6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horizontal="right"/>
    </xf>
    <xf numFmtId="0" fontId="4" fillId="5" borderId="3" xfId="0" applyFont="1" applyFill="1" applyBorder="1"/>
    <xf numFmtId="0" fontId="5" fillId="5" borderId="5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0" fontId="5" fillId="5" borderId="36" xfId="0" applyFont="1" applyFill="1" applyBorder="1"/>
    <xf numFmtId="0" fontId="4" fillId="5" borderId="37" xfId="0" applyFont="1" applyFill="1" applyBorder="1"/>
    <xf numFmtId="0" fontId="4" fillId="5" borderId="37" xfId="0" applyFont="1" applyFill="1" applyBorder="1" applyAlignment="1">
      <alignment horizontal="left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1" xfId="0" applyFont="1" applyFill="1" applyBorder="1" applyAlignment="1">
      <alignment horizontal="left"/>
    </xf>
    <xf numFmtId="44" fontId="4" fillId="5" borderId="10" xfId="1" applyNumberFormat="1" applyFont="1" applyFill="1" applyBorder="1" applyAlignment="1" applyProtection="1">
      <alignment horizontal="right"/>
    </xf>
    <xf numFmtId="0" fontId="4" fillId="5" borderId="41" xfId="0" applyFont="1" applyFill="1" applyBorder="1"/>
    <xf numFmtId="0" fontId="4" fillId="5" borderId="42" xfId="0" applyFont="1" applyFill="1" applyBorder="1"/>
    <xf numFmtId="0" fontId="4" fillId="5" borderId="43" xfId="0" applyFont="1" applyFill="1" applyBorder="1" applyAlignment="1">
      <alignment horizontal="left"/>
    </xf>
    <xf numFmtId="0" fontId="5" fillId="6" borderId="0" xfId="0" quotePrefix="1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5" fillId="6" borderId="2" xfId="0" applyFont="1" applyFill="1" applyBorder="1"/>
    <xf numFmtId="0" fontId="5" fillId="6" borderId="2" xfId="0" applyFont="1" applyFill="1" applyBorder="1" applyAlignment="1">
      <alignment horizontal="right"/>
    </xf>
    <xf numFmtId="0" fontId="4" fillId="6" borderId="3" xfId="0" applyFont="1" applyFill="1" applyBorder="1"/>
    <xf numFmtId="0" fontId="5" fillId="6" borderId="5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center"/>
    </xf>
    <xf numFmtId="0" fontId="5" fillId="6" borderId="3" xfId="0" quotePrefix="1" applyFont="1" applyFill="1" applyBorder="1" applyAlignment="1">
      <alignment horizontal="center"/>
    </xf>
    <xf numFmtId="0" fontId="5" fillId="6" borderId="36" xfId="0" applyFont="1" applyFill="1" applyBorder="1"/>
    <xf numFmtId="0" fontId="4" fillId="6" borderId="37" xfId="0" applyFont="1" applyFill="1" applyBorder="1"/>
    <xf numFmtId="0" fontId="4" fillId="6" borderId="37" xfId="0" applyFont="1" applyFill="1" applyBorder="1" applyAlignment="1">
      <alignment horizontal="left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left"/>
    </xf>
    <xf numFmtId="44" fontId="4" fillId="6" borderId="10" xfId="1" applyNumberFormat="1" applyFont="1" applyFill="1" applyBorder="1" applyAlignment="1" applyProtection="1">
      <alignment horizontal="right"/>
    </xf>
    <xf numFmtId="0" fontId="4" fillId="6" borderId="41" xfId="0" applyFont="1" applyFill="1" applyBorder="1"/>
    <xf numFmtId="0" fontId="4" fillId="6" borderId="42" xfId="0" applyFont="1" applyFill="1" applyBorder="1"/>
    <xf numFmtId="0" fontId="4" fillId="6" borderId="43" xfId="0" applyFont="1" applyFill="1" applyBorder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left"/>
    </xf>
    <xf numFmtId="38" fontId="7" fillId="6" borderId="0" xfId="1" applyNumberFormat="1" applyFont="1" applyFill="1" applyBorder="1" applyAlignment="1" applyProtection="1">
      <alignment horizontal="right"/>
    </xf>
    <xf numFmtId="38" fontId="7" fillId="6" borderId="0" xfId="1" applyNumberFormat="1" applyFont="1" applyFill="1" applyBorder="1" applyAlignment="1" applyProtection="1">
      <alignment horizontal="center"/>
    </xf>
    <xf numFmtId="3" fontId="4" fillId="0" borderId="0" xfId="0" applyNumberFormat="1" applyFont="1" applyProtection="1">
      <protection locked="0"/>
    </xf>
    <xf numFmtId="0" fontId="5" fillId="6" borderId="53" xfId="0" applyFont="1" applyFill="1" applyBorder="1"/>
    <xf numFmtId="0" fontId="4" fillId="6" borderId="54" xfId="0" applyFont="1" applyFill="1" applyBorder="1"/>
    <xf numFmtId="0" fontId="4" fillId="6" borderId="55" xfId="0" applyFont="1" applyFill="1" applyBorder="1" applyAlignment="1">
      <alignment horizontal="left"/>
    </xf>
    <xf numFmtId="44" fontId="4" fillId="6" borderId="56" xfId="2" applyFont="1" applyFill="1" applyBorder="1" applyAlignment="1" applyProtection="1">
      <alignment horizontal="right"/>
    </xf>
    <xf numFmtId="44" fontId="4" fillId="6" borderId="47" xfId="2" applyFont="1" applyFill="1" applyBorder="1" applyAlignment="1" applyProtection="1">
      <alignment horizontal="right"/>
    </xf>
    <xf numFmtId="0" fontId="5" fillId="6" borderId="48" xfId="0" applyFont="1" applyFill="1" applyBorder="1" applyProtection="1">
      <protection locked="0"/>
    </xf>
    <xf numFmtId="0" fontId="4" fillId="6" borderId="49" xfId="0" applyFont="1" applyFill="1" applyBorder="1" applyProtection="1">
      <protection locked="0"/>
    </xf>
    <xf numFmtId="0" fontId="4" fillId="6" borderId="50" xfId="0" applyFont="1" applyFill="1" applyBorder="1" applyAlignment="1" applyProtection="1">
      <alignment horizontal="left"/>
      <protection locked="0"/>
    </xf>
    <xf numFmtId="44" fontId="4" fillId="6" borderId="51" xfId="2" applyFont="1" applyFill="1" applyBorder="1" applyAlignment="1" applyProtection="1">
      <alignment horizontal="right"/>
      <protection locked="0"/>
    </xf>
    <xf numFmtId="44" fontId="4" fillId="6" borderId="52" xfId="2" applyFont="1" applyFill="1" applyBorder="1" applyAlignment="1" applyProtection="1">
      <alignment horizontal="right"/>
      <protection locked="0"/>
    </xf>
    <xf numFmtId="0" fontId="5" fillId="5" borderId="57" xfId="0" applyFont="1" applyFill="1" applyBorder="1"/>
    <xf numFmtId="0" fontId="4" fillId="5" borderId="58" xfId="0" applyFont="1" applyFill="1" applyBorder="1"/>
    <xf numFmtId="0" fontId="4" fillId="5" borderId="19" xfId="0" applyFont="1" applyFill="1" applyBorder="1" applyAlignment="1">
      <alignment horizontal="left"/>
    </xf>
    <xf numFmtId="44" fontId="4" fillId="5" borderId="59" xfId="2" applyFont="1" applyFill="1" applyBorder="1" applyAlignment="1" applyProtection="1">
      <alignment horizontal="right"/>
    </xf>
    <xf numFmtId="44" fontId="4" fillId="5" borderId="60" xfId="2" applyFont="1" applyFill="1" applyBorder="1" applyAlignment="1" applyProtection="1">
      <alignment horizontal="right"/>
    </xf>
    <xf numFmtId="0" fontId="5" fillId="5" borderId="61" xfId="0" applyFont="1" applyFill="1" applyBorder="1"/>
    <xf numFmtId="0" fontId="4" fillId="5" borderId="62" xfId="0" applyFont="1" applyFill="1" applyBorder="1"/>
    <xf numFmtId="44" fontId="4" fillId="5" borderId="4" xfId="2" applyFont="1" applyFill="1" applyBorder="1" applyAlignment="1" applyProtection="1">
      <alignment horizontal="right"/>
    </xf>
    <xf numFmtId="44" fontId="4" fillId="5" borderId="3" xfId="2" applyFont="1" applyFill="1" applyBorder="1" applyAlignment="1" applyProtection="1">
      <alignment horizontal="right"/>
    </xf>
    <xf numFmtId="0" fontId="4" fillId="5" borderId="2" xfId="0" applyFont="1" applyFill="1" applyBorder="1" applyAlignment="1">
      <alignment horizontal="right"/>
    </xf>
    <xf numFmtId="0" fontId="5" fillId="6" borderId="61" xfId="0" applyFont="1" applyFill="1" applyBorder="1"/>
    <xf numFmtId="0" fontId="4" fillId="6" borderId="62" xfId="0" applyFont="1" applyFill="1" applyBorder="1"/>
    <xf numFmtId="0" fontId="4" fillId="6" borderId="2" xfId="0" applyFont="1" applyFill="1" applyBorder="1" applyAlignment="1">
      <alignment horizontal="right"/>
    </xf>
    <xf numFmtId="44" fontId="4" fillId="6" borderId="4" xfId="2" applyFont="1" applyFill="1" applyBorder="1" applyAlignment="1" applyProtection="1">
      <alignment horizontal="right"/>
    </xf>
    <xf numFmtId="44" fontId="4" fillId="6" borderId="3" xfId="2" applyFont="1" applyFill="1" applyBorder="1" applyAlignment="1" applyProtection="1">
      <alignment horizontal="right"/>
    </xf>
    <xf numFmtId="0" fontId="5" fillId="5" borderId="5" xfId="0" quotePrefix="1" applyFont="1" applyFill="1" applyBorder="1" applyAlignment="1">
      <alignment horizontal="center"/>
    </xf>
    <xf numFmtId="0" fontId="20" fillId="5" borderId="0" xfId="0" applyFont="1" applyFill="1"/>
    <xf numFmtId="0" fontId="20" fillId="6" borderId="0" xfId="0" applyFont="1" applyFill="1"/>
    <xf numFmtId="0" fontId="5" fillId="5" borderId="4" xfId="0" applyFont="1" applyFill="1" applyBorder="1"/>
    <xf numFmtId="0" fontId="5" fillId="5" borderId="5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5" fillId="5" borderId="4" xfId="0" quotePrefix="1" applyFont="1" applyFill="1" applyBorder="1" applyAlignment="1">
      <alignment horizontal="left"/>
    </xf>
    <xf numFmtId="0" fontId="5" fillId="6" borderId="4" xfId="0" quotePrefix="1" applyFont="1" applyFill="1" applyBorder="1"/>
    <xf numFmtId="0" fontId="5" fillId="6" borderId="5" xfId="0" quotePrefix="1" applyFont="1" applyFill="1" applyBorder="1"/>
    <xf numFmtId="164" fontId="4" fillId="0" borderId="63" xfId="3" applyFont="1" applyBorder="1" applyAlignment="1">
      <alignment horizontal="center"/>
    </xf>
    <xf numFmtId="164" fontId="4" fillId="0" borderId="64" xfId="3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164" fontId="4" fillId="0" borderId="66" xfId="3" applyFont="1" applyBorder="1" applyAlignment="1">
      <alignment horizontal="left"/>
    </xf>
    <xf numFmtId="164" fontId="4" fillId="0" borderId="67" xfId="3" applyFont="1" applyBorder="1" applyAlignment="1">
      <alignment horizontal="center"/>
    </xf>
    <xf numFmtId="164" fontId="4" fillId="0" borderId="68" xfId="3" applyFont="1" applyBorder="1" applyAlignment="1">
      <alignment horizontal="center"/>
    </xf>
    <xf numFmtId="49" fontId="5" fillId="4" borderId="69" xfId="3" applyNumberFormat="1" applyFont="1" applyFill="1" applyBorder="1"/>
    <xf numFmtId="49" fontId="4" fillId="0" borderId="70" xfId="3" applyNumberFormat="1" applyFont="1" applyBorder="1" applyAlignment="1">
      <alignment horizontal="center"/>
    </xf>
    <xf numFmtId="49" fontId="5" fillId="4" borderId="70" xfId="3" applyNumberFormat="1" applyFont="1" applyFill="1" applyBorder="1"/>
    <xf numFmtId="164" fontId="4" fillId="0" borderId="71" xfId="3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A_1" xfId="3" xr:uid="{00000000-0005-0000-0000-000004000000}"/>
  </cellStyles>
  <dxfs count="0"/>
  <tableStyles count="0" defaultTableStyle="TableStyleMedium2" defaultPivotStyle="PivotStyleLight16"/>
  <colors>
    <mruColors>
      <color rgb="FFFF99CC"/>
      <color rgb="FFF5F5F5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uby.Zhang@sonoma-county.org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opLeftCell="A17" workbookViewId="0">
      <selection activeCell="L13" sqref="L13"/>
    </sheetView>
  </sheetViews>
  <sheetFormatPr defaultRowHeight="15"/>
  <cols>
    <col min="1" max="1" width="13.5703125" customWidth="1"/>
    <col min="5" max="5" width="19.5703125" customWidth="1"/>
    <col min="16" max="16" width="85.5703125" customWidth="1"/>
  </cols>
  <sheetData>
    <row r="1" spans="1:16" s="1" customFormat="1" ht="20.100000000000001" customHeight="1">
      <c r="A1" s="36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20.100000000000001" customHeight="1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20.100000000000001" customHeight="1">
      <c r="A3" s="6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20.100000000000001" customHeight="1">
      <c r="A4" s="37" t="s">
        <v>51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ht="20.100000000000001" customHeight="1">
      <c r="A5" s="37" t="s">
        <v>52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" customFormat="1" ht="20.100000000000001" customHeight="1">
      <c r="A6" s="37" t="s">
        <v>49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" customFormat="1" ht="20.100000000000001" customHeight="1">
      <c r="A7" s="37" t="s">
        <v>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1" customFormat="1" ht="20.100000000000001" customHeight="1">
      <c r="A8" s="3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" customFormat="1" ht="15.75">
      <c r="A9" s="6" t="s">
        <v>54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1" customFormat="1" ht="15.75">
      <c r="A10" s="6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" customFormat="1" ht="20.100000000000001" customHeight="1">
      <c r="A11" s="6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s="1" customFormat="1" ht="20.100000000000001" customHeight="1">
      <c r="A12" s="39" t="s">
        <v>81</v>
      </c>
      <c r="B12" s="2" t="s">
        <v>88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s="1" customFormat="1" ht="20.100000000000001" customHeight="1">
      <c r="A13" s="39" t="s">
        <v>89</v>
      </c>
      <c r="B13" s="2" t="s">
        <v>90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1" customFormat="1" ht="20.100000000000001" customHeight="1">
      <c r="A14" s="39" t="s">
        <v>91</v>
      </c>
      <c r="B14" s="2" t="s">
        <v>92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" customFormat="1" ht="20.100000000000001" customHeight="1">
      <c r="A15" s="39" t="s">
        <v>93</v>
      </c>
      <c r="B15" s="2" t="s">
        <v>94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s="1" customFormat="1" ht="20.100000000000001" customHeight="1">
      <c r="A16" s="39" t="s">
        <v>110</v>
      </c>
      <c r="B16" s="2" t="s">
        <v>95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1" customFormat="1" ht="20.100000000000001" customHeight="1">
      <c r="A17" s="39" t="s">
        <v>111</v>
      </c>
      <c r="B17" s="2" t="s">
        <v>96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" customFormat="1" ht="20.100000000000001" customHeight="1">
      <c r="A18" s="39" t="s">
        <v>112</v>
      </c>
      <c r="B18" s="2" t="s">
        <v>97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1" customFormat="1" ht="20.100000000000001" customHeight="1">
      <c r="A19" s="39" t="s">
        <v>113</v>
      </c>
      <c r="B19" s="2" t="s">
        <v>98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1" customFormat="1" ht="20.100000000000001" customHeight="1">
      <c r="A20" s="39" t="s">
        <v>114</v>
      </c>
      <c r="B20" s="2" t="s">
        <v>103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1" customFormat="1" ht="20.100000000000001" customHeight="1">
      <c r="A21" s="39" t="s">
        <v>115</v>
      </c>
      <c r="B21" s="2" t="s">
        <v>99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" customFormat="1" ht="20.100000000000001" customHeight="1">
      <c r="A22" s="39" t="s">
        <v>116</v>
      </c>
      <c r="B22" s="2" t="s">
        <v>100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" customFormat="1" ht="20.100000000000001" customHeight="1">
      <c r="A23" s="39" t="s">
        <v>125</v>
      </c>
      <c r="B23" s="2" t="s">
        <v>101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1" customFormat="1" ht="20.100000000000001" customHeight="1">
      <c r="A24" s="39" t="s">
        <v>117</v>
      </c>
      <c r="B24" s="2" t="s">
        <v>102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1" customFormat="1" ht="20.100000000000001" customHeight="1">
      <c r="A25" s="39" t="s">
        <v>118</v>
      </c>
      <c r="B25" s="2" t="s">
        <v>104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s="1" customFormat="1" ht="20.100000000000001" customHeight="1">
      <c r="A26" s="39" t="s">
        <v>119</v>
      </c>
      <c r="B26" s="2" t="s">
        <v>101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1" customFormat="1" ht="20.100000000000001" customHeight="1">
      <c r="A27" s="39" t="s">
        <v>120</v>
      </c>
      <c r="B27" s="2" t="s">
        <v>126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1" customFormat="1" ht="20.100000000000001" customHeight="1">
      <c r="A28" s="39" t="s">
        <v>121</v>
      </c>
      <c r="B28" s="2" t="s">
        <v>105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s="1" customFormat="1" ht="20.100000000000001" customHeight="1">
      <c r="A29" s="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s="1" customFormat="1" ht="20.100000000000001" customHeight="1">
      <c r="A30" s="6" t="s">
        <v>53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s="1" customFormat="1" ht="20.100000000000001" customHeight="1">
      <c r="A31" s="37" t="s">
        <v>122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s="1" customFormat="1" ht="20.100000000000001" customHeight="1">
      <c r="A32" s="37" t="s">
        <v>71</v>
      </c>
      <c r="B32" s="2"/>
      <c r="C32" s="2"/>
      <c r="D32" s="2"/>
      <c r="E32" s="2"/>
      <c r="F32" s="40" t="s">
        <v>62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s="1" customFormat="1" ht="20.100000000000001" customHeight="1">
      <c r="A33" s="2" t="s">
        <v>74</v>
      </c>
      <c r="B33" s="6"/>
      <c r="C33" s="2"/>
      <c r="D33" s="2"/>
      <c r="E33" s="2"/>
      <c r="G33" s="2"/>
      <c r="H33" s="2"/>
      <c r="I33" s="2"/>
      <c r="J33" s="2"/>
      <c r="K33" s="2"/>
      <c r="L33" s="2"/>
      <c r="M33" s="216" t="s">
        <v>18</v>
      </c>
      <c r="N33" s="216"/>
      <c r="O33" s="216"/>
      <c r="P33" s="216"/>
    </row>
    <row r="34" spans="1:16" s="1" customFormat="1" ht="20.100000000000001" customHeight="1">
      <c r="A34" s="38" t="s">
        <v>76</v>
      </c>
      <c r="B34" s="6"/>
      <c r="C34" s="2"/>
      <c r="D34" s="2"/>
      <c r="E34" s="2"/>
      <c r="F34" s="73"/>
      <c r="G34" s="2"/>
      <c r="H34" s="2"/>
      <c r="I34" s="2"/>
      <c r="J34" s="2"/>
      <c r="K34" s="2"/>
      <c r="L34" s="2"/>
      <c r="M34" s="216"/>
      <c r="N34" s="216"/>
      <c r="O34" s="216"/>
      <c r="P34" s="216"/>
    </row>
    <row r="35" spans="1:16" s="1" customFormat="1" ht="20.100000000000001" customHeight="1">
      <c r="A35" s="38" t="s">
        <v>73</v>
      </c>
      <c r="B35" s="6"/>
      <c r="C35" s="2"/>
      <c r="D35" s="2"/>
      <c r="E35" s="4"/>
      <c r="G35" s="2"/>
      <c r="H35" s="2"/>
      <c r="I35" s="2"/>
      <c r="J35" s="2"/>
      <c r="K35" s="2"/>
      <c r="L35" s="2"/>
      <c r="M35" s="216"/>
      <c r="N35" s="216"/>
      <c r="O35" s="216"/>
      <c r="P35" s="216"/>
    </row>
    <row r="36" spans="1:16" s="1" customFormat="1" ht="20.100000000000001" customHeight="1">
      <c r="A36" s="39" t="s">
        <v>70</v>
      </c>
      <c r="B36" s="6"/>
      <c r="C36" s="2"/>
      <c r="D36" s="2"/>
      <c r="E36" s="4"/>
      <c r="G36" s="2"/>
      <c r="H36" s="2"/>
      <c r="I36" s="2"/>
      <c r="J36" s="2"/>
      <c r="K36" s="2"/>
      <c r="L36" s="2"/>
      <c r="M36" s="216"/>
      <c r="N36" s="216"/>
      <c r="O36" s="216"/>
      <c r="P36" s="216"/>
    </row>
    <row r="37" spans="1:16" s="1" customFormat="1" ht="20.100000000000001" customHeight="1">
      <c r="A37" s="39" t="s">
        <v>75</v>
      </c>
      <c r="B37" s="6"/>
      <c r="C37" s="2"/>
      <c r="D37" s="2"/>
      <c r="E37" s="2"/>
      <c r="F37" s="35" t="s">
        <v>77</v>
      </c>
      <c r="G37" s="2"/>
      <c r="H37" s="2"/>
      <c r="I37" s="2"/>
      <c r="J37" s="2"/>
      <c r="K37" s="2"/>
      <c r="L37" s="2"/>
      <c r="M37" s="216"/>
      <c r="N37" s="216"/>
      <c r="O37" s="216"/>
      <c r="P37" s="216"/>
    </row>
    <row r="38" spans="1:16" s="1" customFormat="1" ht="20.100000000000001" customHeight="1">
      <c r="A38" s="39" t="s">
        <v>78</v>
      </c>
      <c r="B38" s="3"/>
      <c r="C38" s="2"/>
      <c r="D38" s="2"/>
      <c r="E38" s="2"/>
      <c r="F38" s="35" t="s">
        <v>72</v>
      </c>
      <c r="G38" s="2"/>
      <c r="H38" s="2"/>
      <c r="I38" s="2"/>
      <c r="J38" s="2"/>
      <c r="K38" s="2"/>
      <c r="L38" s="2"/>
      <c r="M38" s="216"/>
      <c r="N38" s="216"/>
      <c r="O38" s="216"/>
      <c r="P38" s="216"/>
    </row>
    <row r="39" spans="1:16" s="1" customFormat="1" ht="20.100000000000001" customHeight="1">
      <c r="A39" s="39" t="s">
        <v>79</v>
      </c>
      <c r="B39" s="3"/>
      <c r="C39" s="2"/>
      <c r="D39" s="2"/>
      <c r="E39" s="2"/>
      <c r="F39" s="35"/>
      <c r="G39" s="2"/>
      <c r="H39" s="2"/>
      <c r="I39" s="2"/>
      <c r="J39" s="2"/>
      <c r="K39" s="2"/>
      <c r="L39" s="2"/>
      <c r="M39" s="216"/>
      <c r="N39" s="216"/>
      <c r="O39" s="216"/>
      <c r="P39" s="216"/>
    </row>
    <row r="40" spans="1:16" s="1" customFormat="1" ht="20.100000000000001" customHeight="1"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s="1" customFormat="1" ht="20.100000000000001" customHeight="1"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s="1" customFormat="1" ht="20.10000000000000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sheetProtection algorithmName="SHA-512" hashValue="xqly62UKk8WKCe9I4+L2SevoCUZfphB2h0m0D9IMs9dqWGSGXYODJJZnoVKC0/dh0zF+EXeBi5z9KgdAp+jrEw==" saltValue="qGiyZnL+ZV4H3HBCMGSArA==" spinCount="100000" sheet="1" objects="1" scenarios="1"/>
  <customSheetViews>
    <customSheetView guid="{8E7311C7-3236-407D-A538-C41271AEF333}" topLeftCell="A7">
      <selection activeCell="A32" sqref="A32"/>
      <pageMargins left="0.7" right="0.7" top="0.75" bottom="0.75" header="0.3" footer="0.3"/>
      <pageSetup orientation="portrait" r:id="rId1"/>
    </customSheetView>
  </customSheetViews>
  <mergeCells count="1">
    <mergeCell ref="M33:P39"/>
  </mergeCells>
  <hyperlinks>
    <hyperlink ref="F32" r:id="rId2" display="Ruby.Zhang@sonoma-county.org" xr:uid="{00000000-0004-0000-0000-000000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2"/>
  <sheetViews>
    <sheetView tabSelected="1" workbookViewId="0">
      <selection activeCell="A15" sqref="A15:M29"/>
    </sheetView>
  </sheetViews>
  <sheetFormatPr defaultRowHeight="15"/>
  <cols>
    <col min="1" max="1" width="28.5703125" style="77" customWidth="1"/>
    <col min="2" max="2" width="24.5703125" style="77" bestFit="1" customWidth="1"/>
    <col min="3" max="3" width="23.85546875" style="77" customWidth="1"/>
    <col min="4" max="4" width="15.5703125" style="77" bestFit="1" customWidth="1"/>
    <col min="5" max="5" width="14.5703125" style="77" customWidth="1"/>
    <col min="6" max="9" width="16.5703125" style="77" customWidth="1"/>
    <col min="10" max="10" width="14.5703125" style="77" customWidth="1"/>
    <col min="11" max="12" width="15.5703125" style="77" bestFit="1" customWidth="1"/>
    <col min="13" max="13" width="17.85546875" style="77" bestFit="1" customWidth="1"/>
    <col min="14" max="109" width="9.140625" style="77"/>
    <col min="110" max="110" width="20.85546875" style="77" customWidth="1"/>
    <col min="111" max="111" width="12.5703125" style="77" customWidth="1"/>
    <col min="112" max="112" width="32" style="77" customWidth="1"/>
    <col min="113" max="115" width="14.5703125" style="77" customWidth="1"/>
    <col min="116" max="120" width="16.5703125" style="77" customWidth="1"/>
    <col min="121" max="125" width="14.5703125" style="77" customWidth="1"/>
    <col min="126" max="126" width="4" style="77" customWidth="1"/>
    <col min="127" max="365" width="9.140625" style="77"/>
    <col min="366" max="366" width="20.85546875" style="77" customWidth="1"/>
    <col min="367" max="367" width="12.5703125" style="77" customWidth="1"/>
    <col min="368" max="368" width="32" style="77" customWidth="1"/>
    <col min="369" max="371" width="14.5703125" style="77" customWidth="1"/>
    <col min="372" max="376" width="16.5703125" style="77" customWidth="1"/>
    <col min="377" max="381" width="14.5703125" style="77" customWidth="1"/>
    <col min="382" max="382" width="4" style="77" customWidth="1"/>
    <col min="383" max="621" width="9.140625" style="77"/>
    <col min="622" max="622" width="20.85546875" style="77" customWidth="1"/>
    <col min="623" max="623" width="12.5703125" style="77" customWidth="1"/>
    <col min="624" max="624" width="32" style="77" customWidth="1"/>
    <col min="625" max="627" width="14.5703125" style="77" customWidth="1"/>
    <col min="628" max="632" width="16.5703125" style="77" customWidth="1"/>
    <col min="633" max="637" width="14.5703125" style="77" customWidth="1"/>
    <col min="638" max="638" width="4" style="77" customWidth="1"/>
    <col min="639" max="877" width="9.140625" style="77"/>
    <col min="878" max="878" width="20.85546875" style="77" customWidth="1"/>
    <col min="879" max="879" width="12.5703125" style="77" customWidth="1"/>
    <col min="880" max="880" width="32" style="77" customWidth="1"/>
    <col min="881" max="883" width="14.5703125" style="77" customWidth="1"/>
    <col min="884" max="888" width="16.5703125" style="77" customWidth="1"/>
    <col min="889" max="893" width="14.5703125" style="77" customWidth="1"/>
    <col min="894" max="894" width="4" style="77" customWidth="1"/>
    <col min="895" max="1133" width="9.140625" style="77"/>
    <col min="1134" max="1134" width="20.85546875" style="77" customWidth="1"/>
    <col min="1135" max="1135" width="12.5703125" style="77" customWidth="1"/>
    <col min="1136" max="1136" width="32" style="77" customWidth="1"/>
    <col min="1137" max="1139" width="14.5703125" style="77" customWidth="1"/>
    <col min="1140" max="1144" width="16.5703125" style="77" customWidth="1"/>
    <col min="1145" max="1149" width="14.5703125" style="77" customWidth="1"/>
    <col min="1150" max="1150" width="4" style="77" customWidth="1"/>
    <col min="1151" max="1389" width="9.140625" style="77"/>
    <col min="1390" max="1390" width="20.85546875" style="77" customWidth="1"/>
    <col min="1391" max="1391" width="12.5703125" style="77" customWidth="1"/>
    <col min="1392" max="1392" width="32" style="77" customWidth="1"/>
    <col min="1393" max="1395" width="14.5703125" style="77" customWidth="1"/>
    <col min="1396" max="1400" width="16.5703125" style="77" customWidth="1"/>
    <col min="1401" max="1405" width="14.5703125" style="77" customWidth="1"/>
    <col min="1406" max="1406" width="4" style="77" customWidth="1"/>
    <col min="1407" max="1645" width="9.140625" style="77"/>
    <col min="1646" max="1646" width="20.85546875" style="77" customWidth="1"/>
    <col min="1647" max="1647" width="12.5703125" style="77" customWidth="1"/>
    <col min="1648" max="1648" width="32" style="77" customWidth="1"/>
    <col min="1649" max="1651" width="14.5703125" style="77" customWidth="1"/>
    <col min="1652" max="1656" width="16.5703125" style="77" customWidth="1"/>
    <col min="1657" max="1661" width="14.5703125" style="77" customWidth="1"/>
    <col min="1662" max="1662" width="4" style="77" customWidth="1"/>
    <col min="1663" max="1901" width="9.140625" style="77"/>
    <col min="1902" max="1902" width="20.85546875" style="77" customWidth="1"/>
    <col min="1903" max="1903" width="12.5703125" style="77" customWidth="1"/>
    <col min="1904" max="1904" width="32" style="77" customWidth="1"/>
    <col min="1905" max="1907" width="14.5703125" style="77" customWidth="1"/>
    <col min="1908" max="1912" width="16.5703125" style="77" customWidth="1"/>
    <col min="1913" max="1917" width="14.5703125" style="77" customWidth="1"/>
    <col min="1918" max="1918" width="4" style="77" customWidth="1"/>
    <col min="1919" max="2157" width="9.140625" style="77"/>
    <col min="2158" max="2158" width="20.85546875" style="77" customWidth="1"/>
    <col min="2159" max="2159" width="12.5703125" style="77" customWidth="1"/>
    <col min="2160" max="2160" width="32" style="77" customWidth="1"/>
    <col min="2161" max="2163" width="14.5703125" style="77" customWidth="1"/>
    <col min="2164" max="2168" width="16.5703125" style="77" customWidth="1"/>
    <col min="2169" max="2173" width="14.5703125" style="77" customWidth="1"/>
    <col min="2174" max="2174" width="4" style="77" customWidth="1"/>
    <col min="2175" max="2413" width="9.140625" style="77"/>
    <col min="2414" max="2414" width="20.85546875" style="77" customWidth="1"/>
    <col min="2415" max="2415" width="12.5703125" style="77" customWidth="1"/>
    <col min="2416" max="2416" width="32" style="77" customWidth="1"/>
    <col min="2417" max="2419" width="14.5703125" style="77" customWidth="1"/>
    <col min="2420" max="2424" width="16.5703125" style="77" customWidth="1"/>
    <col min="2425" max="2429" width="14.5703125" style="77" customWidth="1"/>
    <col min="2430" max="2430" width="4" style="77" customWidth="1"/>
    <col min="2431" max="2669" width="9.140625" style="77"/>
    <col min="2670" max="2670" width="20.85546875" style="77" customWidth="1"/>
    <col min="2671" max="2671" width="12.5703125" style="77" customWidth="1"/>
    <col min="2672" max="2672" width="32" style="77" customWidth="1"/>
    <col min="2673" max="2675" width="14.5703125" style="77" customWidth="1"/>
    <col min="2676" max="2680" width="16.5703125" style="77" customWidth="1"/>
    <col min="2681" max="2685" width="14.5703125" style="77" customWidth="1"/>
    <col min="2686" max="2686" width="4" style="77" customWidth="1"/>
    <col min="2687" max="2925" width="9.140625" style="77"/>
    <col min="2926" max="2926" width="20.85546875" style="77" customWidth="1"/>
    <col min="2927" max="2927" width="12.5703125" style="77" customWidth="1"/>
    <col min="2928" max="2928" width="32" style="77" customWidth="1"/>
    <col min="2929" max="2931" width="14.5703125" style="77" customWidth="1"/>
    <col min="2932" max="2936" width="16.5703125" style="77" customWidth="1"/>
    <col min="2937" max="2941" width="14.5703125" style="77" customWidth="1"/>
    <col min="2942" max="2942" width="4" style="77" customWidth="1"/>
    <col min="2943" max="3181" width="9.140625" style="77"/>
    <col min="3182" max="3182" width="20.85546875" style="77" customWidth="1"/>
    <col min="3183" max="3183" width="12.5703125" style="77" customWidth="1"/>
    <col min="3184" max="3184" width="32" style="77" customWidth="1"/>
    <col min="3185" max="3187" width="14.5703125" style="77" customWidth="1"/>
    <col min="3188" max="3192" width="16.5703125" style="77" customWidth="1"/>
    <col min="3193" max="3197" width="14.5703125" style="77" customWidth="1"/>
    <col min="3198" max="3198" width="4" style="77" customWidth="1"/>
    <col min="3199" max="3437" width="9.140625" style="77"/>
    <col min="3438" max="3438" width="20.85546875" style="77" customWidth="1"/>
    <col min="3439" max="3439" width="12.5703125" style="77" customWidth="1"/>
    <col min="3440" max="3440" width="32" style="77" customWidth="1"/>
    <col min="3441" max="3443" width="14.5703125" style="77" customWidth="1"/>
    <col min="3444" max="3448" width="16.5703125" style="77" customWidth="1"/>
    <col min="3449" max="3453" width="14.5703125" style="77" customWidth="1"/>
    <col min="3454" max="3454" width="4" style="77" customWidth="1"/>
    <col min="3455" max="3693" width="9.140625" style="77"/>
    <col min="3694" max="3694" width="20.85546875" style="77" customWidth="1"/>
    <col min="3695" max="3695" width="12.5703125" style="77" customWidth="1"/>
    <col min="3696" max="3696" width="32" style="77" customWidth="1"/>
    <col min="3697" max="3699" width="14.5703125" style="77" customWidth="1"/>
    <col min="3700" max="3704" width="16.5703125" style="77" customWidth="1"/>
    <col min="3705" max="3709" width="14.5703125" style="77" customWidth="1"/>
    <col min="3710" max="3710" width="4" style="77" customWidth="1"/>
    <col min="3711" max="3949" width="9.140625" style="77"/>
    <col min="3950" max="3950" width="20.85546875" style="77" customWidth="1"/>
    <col min="3951" max="3951" width="12.5703125" style="77" customWidth="1"/>
    <col min="3952" max="3952" width="32" style="77" customWidth="1"/>
    <col min="3953" max="3955" width="14.5703125" style="77" customWidth="1"/>
    <col min="3956" max="3960" width="16.5703125" style="77" customWidth="1"/>
    <col min="3961" max="3965" width="14.5703125" style="77" customWidth="1"/>
    <col min="3966" max="3966" width="4" style="77" customWidth="1"/>
    <col min="3967" max="4205" width="9.140625" style="77"/>
    <col min="4206" max="4206" width="20.85546875" style="77" customWidth="1"/>
    <col min="4207" max="4207" width="12.5703125" style="77" customWidth="1"/>
    <col min="4208" max="4208" width="32" style="77" customWidth="1"/>
    <col min="4209" max="4211" width="14.5703125" style="77" customWidth="1"/>
    <col min="4212" max="4216" width="16.5703125" style="77" customWidth="1"/>
    <col min="4217" max="4221" width="14.5703125" style="77" customWidth="1"/>
    <col min="4222" max="4222" width="4" style="77" customWidth="1"/>
    <col min="4223" max="4461" width="9.140625" style="77"/>
    <col min="4462" max="4462" width="20.85546875" style="77" customWidth="1"/>
    <col min="4463" max="4463" width="12.5703125" style="77" customWidth="1"/>
    <col min="4464" max="4464" width="32" style="77" customWidth="1"/>
    <col min="4465" max="4467" width="14.5703125" style="77" customWidth="1"/>
    <col min="4468" max="4472" width="16.5703125" style="77" customWidth="1"/>
    <col min="4473" max="4477" width="14.5703125" style="77" customWidth="1"/>
    <col min="4478" max="4478" width="4" style="77" customWidth="1"/>
    <col min="4479" max="4717" width="9.140625" style="77"/>
    <col min="4718" max="4718" width="20.85546875" style="77" customWidth="1"/>
    <col min="4719" max="4719" width="12.5703125" style="77" customWidth="1"/>
    <col min="4720" max="4720" width="32" style="77" customWidth="1"/>
    <col min="4721" max="4723" width="14.5703125" style="77" customWidth="1"/>
    <col min="4724" max="4728" width="16.5703125" style="77" customWidth="1"/>
    <col min="4729" max="4733" width="14.5703125" style="77" customWidth="1"/>
    <col min="4734" max="4734" width="4" style="77" customWidth="1"/>
    <col min="4735" max="4973" width="9.140625" style="77"/>
    <col min="4974" max="4974" width="20.85546875" style="77" customWidth="1"/>
    <col min="4975" max="4975" width="12.5703125" style="77" customWidth="1"/>
    <col min="4976" max="4976" width="32" style="77" customWidth="1"/>
    <col min="4977" max="4979" width="14.5703125" style="77" customWidth="1"/>
    <col min="4980" max="4984" width="16.5703125" style="77" customWidth="1"/>
    <col min="4985" max="4989" width="14.5703125" style="77" customWidth="1"/>
    <col min="4990" max="4990" width="4" style="77" customWidth="1"/>
    <col min="4991" max="5229" width="9.140625" style="77"/>
    <col min="5230" max="5230" width="20.85546875" style="77" customWidth="1"/>
    <col min="5231" max="5231" width="12.5703125" style="77" customWidth="1"/>
    <col min="5232" max="5232" width="32" style="77" customWidth="1"/>
    <col min="5233" max="5235" width="14.5703125" style="77" customWidth="1"/>
    <col min="5236" max="5240" width="16.5703125" style="77" customWidth="1"/>
    <col min="5241" max="5245" width="14.5703125" style="77" customWidth="1"/>
    <col min="5246" max="5246" width="4" style="77" customWidth="1"/>
    <col min="5247" max="5485" width="9.140625" style="77"/>
    <col min="5486" max="5486" width="20.85546875" style="77" customWidth="1"/>
    <col min="5487" max="5487" width="12.5703125" style="77" customWidth="1"/>
    <col min="5488" max="5488" width="32" style="77" customWidth="1"/>
    <col min="5489" max="5491" width="14.5703125" style="77" customWidth="1"/>
    <col min="5492" max="5496" width="16.5703125" style="77" customWidth="1"/>
    <col min="5497" max="5501" width="14.5703125" style="77" customWidth="1"/>
    <col min="5502" max="5502" width="4" style="77" customWidth="1"/>
    <col min="5503" max="5741" width="9.140625" style="77"/>
    <col min="5742" max="5742" width="20.85546875" style="77" customWidth="1"/>
    <col min="5743" max="5743" width="12.5703125" style="77" customWidth="1"/>
    <col min="5744" max="5744" width="32" style="77" customWidth="1"/>
    <col min="5745" max="5747" width="14.5703125" style="77" customWidth="1"/>
    <col min="5748" max="5752" width="16.5703125" style="77" customWidth="1"/>
    <col min="5753" max="5757" width="14.5703125" style="77" customWidth="1"/>
    <col min="5758" max="5758" width="4" style="77" customWidth="1"/>
    <col min="5759" max="5997" width="9.140625" style="77"/>
    <col min="5998" max="5998" width="20.85546875" style="77" customWidth="1"/>
    <col min="5999" max="5999" width="12.5703125" style="77" customWidth="1"/>
    <col min="6000" max="6000" width="32" style="77" customWidth="1"/>
    <col min="6001" max="6003" width="14.5703125" style="77" customWidth="1"/>
    <col min="6004" max="6008" width="16.5703125" style="77" customWidth="1"/>
    <col min="6009" max="6013" width="14.5703125" style="77" customWidth="1"/>
    <col min="6014" max="6014" width="4" style="77" customWidth="1"/>
    <col min="6015" max="6253" width="9.140625" style="77"/>
    <col min="6254" max="6254" width="20.85546875" style="77" customWidth="1"/>
    <col min="6255" max="6255" width="12.5703125" style="77" customWidth="1"/>
    <col min="6256" max="6256" width="32" style="77" customWidth="1"/>
    <col min="6257" max="6259" width="14.5703125" style="77" customWidth="1"/>
    <col min="6260" max="6264" width="16.5703125" style="77" customWidth="1"/>
    <col min="6265" max="6269" width="14.5703125" style="77" customWidth="1"/>
    <col min="6270" max="6270" width="4" style="77" customWidth="1"/>
    <col min="6271" max="6509" width="9.140625" style="77"/>
    <col min="6510" max="6510" width="20.85546875" style="77" customWidth="1"/>
    <col min="6511" max="6511" width="12.5703125" style="77" customWidth="1"/>
    <col min="6512" max="6512" width="32" style="77" customWidth="1"/>
    <col min="6513" max="6515" width="14.5703125" style="77" customWidth="1"/>
    <col min="6516" max="6520" width="16.5703125" style="77" customWidth="1"/>
    <col min="6521" max="6525" width="14.5703125" style="77" customWidth="1"/>
    <col min="6526" max="6526" width="4" style="77" customWidth="1"/>
    <col min="6527" max="6765" width="9.140625" style="77"/>
    <col min="6766" max="6766" width="20.85546875" style="77" customWidth="1"/>
    <col min="6767" max="6767" width="12.5703125" style="77" customWidth="1"/>
    <col min="6768" max="6768" width="32" style="77" customWidth="1"/>
    <col min="6769" max="6771" width="14.5703125" style="77" customWidth="1"/>
    <col min="6772" max="6776" width="16.5703125" style="77" customWidth="1"/>
    <col min="6777" max="6781" width="14.5703125" style="77" customWidth="1"/>
    <col min="6782" max="6782" width="4" style="77" customWidth="1"/>
    <col min="6783" max="7021" width="9.140625" style="77"/>
    <col min="7022" max="7022" width="20.85546875" style="77" customWidth="1"/>
    <col min="7023" max="7023" width="12.5703125" style="77" customWidth="1"/>
    <col min="7024" max="7024" width="32" style="77" customWidth="1"/>
    <col min="7025" max="7027" width="14.5703125" style="77" customWidth="1"/>
    <col min="7028" max="7032" width="16.5703125" style="77" customWidth="1"/>
    <col min="7033" max="7037" width="14.5703125" style="77" customWidth="1"/>
    <col min="7038" max="7038" width="4" style="77" customWidth="1"/>
    <col min="7039" max="7277" width="9.140625" style="77"/>
    <col min="7278" max="7278" width="20.85546875" style="77" customWidth="1"/>
    <col min="7279" max="7279" width="12.5703125" style="77" customWidth="1"/>
    <col min="7280" max="7280" width="32" style="77" customWidth="1"/>
    <col min="7281" max="7283" width="14.5703125" style="77" customWidth="1"/>
    <col min="7284" max="7288" width="16.5703125" style="77" customWidth="1"/>
    <col min="7289" max="7293" width="14.5703125" style="77" customWidth="1"/>
    <col min="7294" max="7294" width="4" style="77" customWidth="1"/>
    <col min="7295" max="7533" width="9.140625" style="77"/>
    <col min="7534" max="7534" width="20.85546875" style="77" customWidth="1"/>
    <col min="7535" max="7535" width="12.5703125" style="77" customWidth="1"/>
    <col min="7536" max="7536" width="32" style="77" customWidth="1"/>
    <col min="7537" max="7539" width="14.5703125" style="77" customWidth="1"/>
    <col min="7540" max="7544" width="16.5703125" style="77" customWidth="1"/>
    <col min="7545" max="7549" width="14.5703125" style="77" customWidth="1"/>
    <col min="7550" max="7550" width="4" style="77" customWidth="1"/>
    <col min="7551" max="7789" width="9.140625" style="77"/>
    <col min="7790" max="7790" width="20.85546875" style="77" customWidth="1"/>
    <col min="7791" max="7791" width="12.5703125" style="77" customWidth="1"/>
    <col min="7792" max="7792" width="32" style="77" customWidth="1"/>
    <col min="7793" max="7795" width="14.5703125" style="77" customWidth="1"/>
    <col min="7796" max="7800" width="16.5703125" style="77" customWidth="1"/>
    <col min="7801" max="7805" width="14.5703125" style="77" customWidth="1"/>
    <col min="7806" max="7806" width="4" style="77" customWidth="1"/>
    <col min="7807" max="8045" width="9.140625" style="77"/>
    <col min="8046" max="8046" width="20.85546875" style="77" customWidth="1"/>
    <col min="8047" max="8047" width="12.5703125" style="77" customWidth="1"/>
    <col min="8048" max="8048" width="32" style="77" customWidth="1"/>
    <col min="8049" max="8051" width="14.5703125" style="77" customWidth="1"/>
    <col min="8052" max="8056" width="16.5703125" style="77" customWidth="1"/>
    <col min="8057" max="8061" width="14.5703125" style="77" customWidth="1"/>
    <col min="8062" max="8062" width="4" style="77" customWidth="1"/>
    <col min="8063" max="8301" width="9.140625" style="77"/>
    <col min="8302" max="8302" width="20.85546875" style="77" customWidth="1"/>
    <col min="8303" max="8303" width="12.5703125" style="77" customWidth="1"/>
    <col min="8304" max="8304" width="32" style="77" customWidth="1"/>
    <col min="8305" max="8307" width="14.5703125" style="77" customWidth="1"/>
    <col min="8308" max="8312" width="16.5703125" style="77" customWidth="1"/>
    <col min="8313" max="8317" width="14.5703125" style="77" customWidth="1"/>
    <col min="8318" max="8318" width="4" style="77" customWidth="1"/>
    <col min="8319" max="8557" width="9.140625" style="77"/>
    <col min="8558" max="8558" width="20.85546875" style="77" customWidth="1"/>
    <col min="8559" max="8559" width="12.5703125" style="77" customWidth="1"/>
    <col min="8560" max="8560" width="32" style="77" customWidth="1"/>
    <col min="8561" max="8563" width="14.5703125" style="77" customWidth="1"/>
    <col min="8564" max="8568" width="16.5703125" style="77" customWidth="1"/>
    <col min="8569" max="8573" width="14.5703125" style="77" customWidth="1"/>
    <col min="8574" max="8574" width="4" style="77" customWidth="1"/>
    <col min="8575" max="8813" width="9.140625" style="77"/>
    <col min="8814" max="8814" width="20.85546875" style="77" customWidth="1"/>
    <col min="8815" max="8815" width="12.5703125" style="77" customWidth="1"/>
    <col min="8816" max="8816" width="32" style="77" customWidth="1"/>
    <col min="8817" max="8819" width="14.5703125" style="77" customWidth="1"/>
    <col min="8820" max="8824" width="16.5703125" style="77" customWidth="1"/>
    <col min="8825" max="8829" width="14.5703125" style="77" customWidth="1"/>
    <col min="8830" max="8830" width="4" style="77" customWidth="1"/>
    <col min="8831" max="9069" width="9.140625" style="77"/>
    <col min="9070" max="9070" width="20.85546875" style="77" customWidth="1"/>
    <col min="9071" max="9071" width="12.5703125" style="77" customWidth="1"/>
    <col min="9072" max="9072" width="32" style="77" customWidth="1"/>
    <col min="9073" max="9075" width="14.5703125" style="77" customWidth="1"/>
    <col min="9076" max="9080" width="16.5703125" style="77" customWidth="1"/>
    <col min="9081" max="9085" width="14.5703125" style="77" customWidth="1"/>
    <col min="9086" max="9086" width="4" style="77" customWidth="1"/>
    <col min="9087" max="9325" width="9.140625" style="77"/>
    <col min="9326" max="9326" width="20.85546875" style="77" customWidth="1"/>
    <col min="9327" max="9327" width="12.5703125" style="77" customWidth="1"/>
    <col min="9328" max="9328" width="32" style="77" customWidth="1"/>
    <col min="9329" max="9331" width="14.5703125" style="77" customWidth="1"/>
    <col min="9332" max="9336" width="16.5703125" style="77" customWidth="1"/>
    <col min="9337" max="9341" width="14.5703125" style="77" customWidth="1"/>
    <col min="9342" max="9342" width="4" style="77" customWidth="1"/>
    <col min="9343" max="9581" width="9.140625" style="77"/>
    <col min="9582" max="9582" width="20.85546875" style="77" customWidth="1"/>
    <col min="9583" max="9583" width="12.5703125" style="77" customWidth="1"/>
    <col min="9584" max="9584" width="32" style="77" customWidth="1"/>
    <col min="9585" max="9587" width="14.5703125" style="77" customWidth="1"/>
    <col min="9588" max="9592" width="16.5703125" style="77" customWidth="1"/>
    <col min="9593" max="9597" width="14.5703125" style="77" customWidth="1"/>
    <col min="9598" max="9598" width="4" style="77" customWidth="1"/>
    <col min="9599" max="9837" width="9.140625" style="77"/>
    <col min="9838" max="9838" width="20.85546875" style="77" customWidth="1"/>
    <col min="9839" max="9839" width="12.5703125" style="77" customWidth="1"/>
    <col min="9840" max="9840" width="32" style="77" customWidth="1"/>
    <col min="9841" max="9843" width="14.5703125" style="77" customWidth="1"/>
    <col min="9844" max="9848" width="16.5703125" style="77" customWidth="1"/>
    <col min="9849" max="9853" width="14.5703125" style="77" customWidth="1"/>
    <col min="9854" max="9854" width="4" style="77" customWidth="1"/>
    <col min="9855" max="10093" width="9.140625" style="77"/>
    <col min="10094" max="10094" width="20.85546875" style="77" customWidth="1"/>
    <col min="10095" max="10095" width="12.5703125" style="77" customWidth="1"/>
    <col min="10096" max="10096" width="32" style="77" customWidth="1"/>
    <col min="10097" max="10099" width="14.5703125" style="77" customWidth="1"/>
    <col min="10100" max="10104" width="16.5703125" style="77" customWidth="1"/>
    <col min="10105" max="10109" width="14.5703125" style="77" customWidth="1"/>
    <col min="10110" max="10110" width="4" style="77" customWidth="1"/>
    <col min="10111" max="10349" width="9.140625" style="77"/>
    <col min="10350" max="10350" width="20.85546875" style="77" customWidth="1"/>
    <col min="10351" max="10351" width="12.5703125" style="77" customWidth="1"/>
    <col min="10352" max="10352" width="32" style="77" customWidth="1"/>
    <col min="10353" max="10355" width="14.5703125" style="77" customWidth="1"/>
    <col min="10356" max="10360" width="16.5703125" style="77" customWidth="1"/>
    <col min="10361" max="10365" width="14.5703125" style="77" customWidth="1"/>
    <col min="10366" max="10366" width="4" style="77" customWidth="1"/>
    <col min="10367" max="10605" width="9.140625" style="77"/>
    <col min="10606" max="10606" width="20.85546875" style="77" customWidth="1"/>
    <col min="10607" max="10607" width="12.5703125" style="77" customWidth="1"/>
    <col min="10608" max="10608" width="32" style="77" customWidth="1"/>
    <col min="10609" max="10611" width="14.5703125" style="77" customWidth="1"/>
    <col min="10612" max="10616" width="16.5703125" style="77" customWidth="1"/>
    <col min="10617" max="10621" width="14.5703125" style="77" customWidth="1"/>
    <col min="10622" max="10622" width="4" style="77" customWidth="1"/>
    <col min="10623" max="10861" width="9.140625" style="77"/>
    <col min="10862" max="10862" width="20.85546875" style="77" customWidth="1"/>
    <col min="10863" max="10863" width="12.5703125" style="77" customWidth="1"/>
    <col min="10864" max="10864" width="32" style="77" customWidth="1"/>
    <col min="10865" max="10867" width="14.5703125" style="77" customWidth="1"/>
    <col min="10868" max="10872" width="16.5703125" style="77" customWidth="1"/>
    <col min="10873" max="10877" width="14.5703125" style="77" customWidth="1"/>
    <col min="10878" max="10878" width="4" style="77" customWidth="1"/>
    <col min="10879" max="11117" width="9.140625" style="77"/>
    <col min="11118" max="11118" width="20.85546875" style="77" customWidth="1"/>
    <col min="11119" max="11119" width="12.5703125" style="77" customWidth="1"/>
    <col min="11120" max="11120" width="32" style="77" customWidth="1"/>
    <col min="11121" max="11123" width="14.5703125" style="77" customWidth="1"/>
    <col min="11124" max="11128" width="16.5703125" style="77" customWidth="1"/>
    <col min="11129" max="11133" width="14.5703125" style="77" customWidth="1"/>
    <col min="11134" max="11134" width="4" style="77" customWidth="1"/>
    <col min="11135" max="11373" width="9.140625" style="77"/>
    <col min="11374" max="11374" width="20.85546875" style="77" customWidth="1"/>
    <col min="11375" max="11375" width="12.5703125" style="77" customWidth="1"/>
    <col min="11376" max="11376" width="32" style="77" customWidth="1"/>
    <col min="11377" max="11379" width="14.5703125" style="77" customWidth="1"/>
    <col min="11380" max="11384" width="16.5703125" style="77" customWidth="1"/>
    <col min="11385" max="11389" width="14.5703125" style="77" customWidth="1"/>
    <col min="11390" max="11390" width="4" style="77" customWidth="1"/>
    <col min="11391" max="11629" width="9.140625" style="77"/>
    <col min="11630" max="11630" width="20.85546875" style="77" customWidth="1"/>
    <col min="11631" max="11631" width="12.5703125" style="77" customWidth="1"/>
    <col min="11632" max="11632" width="32" style="77" customWidth="1"/>
    <col min="11633" max="11635" width="14.5703125" style="77" customWidth="1"/>
    <col min="11636" max="11640" width="16.5703125" style="77" customWidth="1"/>
    <col min="11641" max="11645" width="14.5703125" style="77" customWidth="1"/>
    <col min="11646" max="11646" width="4" style="77" customWidth="1"/>
    <col min="11647" max="11885" width="9.140625" style="77"/>
    <col min="11886" max="11886" width="20.85546875" style="77" customWidth="1"/>
    <col min="11887" max="11887" width="12.5703125" style="77" customWidth="1"/>
    <col min="11888" max="11888" width="32" style="77" customWidth="1"/>
    <col min="11889" max="11891" width="14.5703125" style="77" customWidth="1"/>
    <col min="11892" max="11896" width="16.5703125" style="77" customWidth="1"/>
    <col min="11897" max="11901" width="14.5703125" style="77" customWidth="1"/>
    <col min="11902" max="11902" width="4" style="77" customWidth="1"/>
    <col min="11903" max="12141" width="9.140625" style="77"/>
    <col min="12142" max="12142" width="20.85546875" style="77" customWidth="1"/>
    <col min="12143" max="12143" width="12.5703125" style="77" customWidth="1"/>
    <col min="12144" max="12144" width="32" style="77" customWidth="1"/>
    <col min="12145" max="12147" width="14.5703125" style="77" customWidth="1"/>
    <col min="12148" max="12152" width="16.5703125" style="77" customWidth="1"/>
    <col min="12153" max="12157" width="14.5703125" style="77" customWidth="1"/>
    <col min="12158" max="12158" width="4" style="77" customWidth="1"/>
    <col min="12159" max="12397" width="9.140625" style="77"/>
    <col min="12398" max="12398" width="20.85546875" style="77" customWidth="1"/>
    <col min="12399" max="12399" width="12.5703125" style="77" customWidth="1"/>
    <col min="12400" max="12400" width="32" style="77" customWidth="1"/>
    <col min="12401" max="12403" width="14.5703125" style="77" customWidth="1"/>
    <col min="12404" max="12408" width="16.5703125" style="77" customWidth="1"/>
    <col min="12409" max="12413" width="14.5703125" style="77" customWidth="1"/>
    <col min="12414" max="12414" width="4" style="77" customWidth="1"/>
    <col min="12415" max="12653" width="9.140625" style="77"/>
    <col min="12654" max="12654" width="20.85546875" style="77" customWidth="1"/>
    <col min="12655" max="12655" width="12.5703125" style="77" customWidth="1"/>
    <col min="12656" max="12656" width="32" style="77" customWidth="1"/>
    <col min="12657" max="12659" width="14.5703125" style="77" customWidth="1"/>
    <col min="12660" max="12664" width="16.5703125" style="77" customWidth="1"/>
    <col min="12665" max="12669" width="14.5703125" style="77" customWidth="1"/>
    <col min="12670" max="12670" width="4" style="77" customWidth="1"/>
    <col min="12671" max="12909" width="9.140625" style="77"/>
    <col min="12910" max="12910" width="20.85546875" style="77" customWidth="1"/>
    <col min="12911" max="12911" width="12.5703125" style="77" customWidth="1"/>
    <col min="12912" max="12912" width="32" style="77" customWidth="1"/>
    <col min="12913" max="12915" width="14.5703125" style="77" customWidth="1"/>
    <col min="12916" max="12920" width="16.5703125" style="77" customWidth="1"/>
    <col min="12921" max="12925" width="14.5703125" style="77" customWidth="1"/>
    <col min="12926" max="12926" width="4" style="77" customWidth="1"/>
    <col min="12927" max="13165" width="9.140625" style="77"/>
    <col min="13166" max="13166" width="20.85546875" style="77" customWidth="1"/>
    <col min="13167" max="13167" width="12.5703125" style="77" customWidth="1"/>
    <col min="13168" max="13168" width="32" style="77" customWidth="1"/>
    <col min="13169" max="13171" width="14.5703125" style="77" customWidth="1"/>
    <col min="13172" max="13176" width="16.5703125" style="77" customWidth="1"/>
    <col min="13177" max="13181" width="14.5703125" style="77" customWidth="1"/>
    <col min="13182" max="13182" width="4" style="77" customWidth="1"/>
    <col min="13183" max="13421" width="9.140625" style="77"/>
    <col min="13422" max="13422" width="20.85546875" style="77" customWidth="1"/>
    <col min="13423" max="13423" width="12.5703125" style="77" customWidth="1"/>
    <col min="13424" max="13424" width="32" style="77" customWidth="1"/>
    <col min="13425" max="13427" width="14.5703125" style="77" customWidth="1"/>
    <col min="13428" max="13432" width="16.5703125" style="77" customWidth="1"/>
    <col min="13433" max="13437" width="14.5703125" style="77" customWidth="1"/>
    <col min="13438" max="13438" width="4" style="77" customWidth="1"/>
    <col min="13439" max="13677" width="9.140625" style="77"/>
    <col min="13678" max="13678" width="20.85546875" style="77" customWidth="1"/>
    <col min="13679" max="13679" width="12.5703125" style="77" customWidth="1"/>
    <col min="13680" max="13680" width="32" style="77" customWidth="1"/>
    <col min="13681" max="13683" width="14.5703125" style="77" customWidth="1"/>
    <col min="13684" max="13688" width="16.5703125" style="77" customWidth="1"/>
    <col min="13689" max="13693" width="14.5703125" style="77" customWidth="1"/>
    <col min="13694" max="13694" width="4" style="77" customWidth="1"/>
    <col min="13695" max="13933" width="9.140625" style="77"/>
    <col min="13934" max="13934" width="20.85546875" style="77" customWidth="1"/>
    <col min="13935" max="13935" width="12.5703125" style="77" customWidth="1"/>
    <col min="13936" max="13936" width="32" style="77" customWidth="1"/>
    <col min="13937" max="13939" width="14.5703125" style="77" customWidth="1"/>
    <col min="13940" max="13944" width="16.5703125" style="77" customWidth="1"/>
    <col min="13945" max="13949" width="14.5703125" style="77" customWidth="1"/>
    <col min="13950" max="13950" width="4" style="77" customWidth="1"/>
    <col min="13951" max="14189" width="9.140625" style="77"/>
    <col min="14190" max="14190" width="20.85546875" style="77" customWidth="1"/>
    <col min="14191" max="14191" width="12.5703125" style="77" customWidth="1"/>
    <col min="14192" max="14192" width="32" style="77" customWidth="1"/>
    <col min="14193" max="14195" width="14.5703125" style="77" customWidth="1"/>
    <col min="14196" max="14200" width="16.5703125" style="77" customWidth="1"/>
    <col min="14201" max="14205" width="14.5703125" style="77" customWidth="1"/>
    <col min="14206" max="14206" width="4" style="77" customWidth="1"/>
    <col min="14207" max="14445" width="9.140625" style="77"/>
    <col min="14446" max="14446" width="20.85546875" style="77" customWidth="1"/>
    <col min="14447" max="14447" width="12.5703125" style="77" customWidth="1"/>
    <col min="14448" max="14448" width="32" style="77" customWidth="1"/>
    <col min="14449" max="14451" width="14.5703125" style="77" customWidth="1"/>
    <col min="14452" max="14456" width="16.5703125" style="77" customWidth="1"/>
    <col min="14457" max="14461" width="14.5703125" style="77" customWidth="1"/>
    <col min="14462" max="14462" width="4" style="77" customWidth="1"/>
    <col min="14463" max="14701" width="9.140625" style="77"/>
    <col min="14702" max="14702" width="20.85546875" style="77" customWidth="1"/>
    <col min="14703" max="14703" width="12.5703125" style="77" customWidth="1"/>
    <col min="14704" max="14704" width="32" style="77" customWidth="1"/>
    <col min="14705" max="14707" width="14.5703125" style="77" customWidth="1"/>
    <col min="14708" max="14712" width="16.5703125" style="77" customWidth="1"/>
    <col min="14713" max="14717" width="14.5703125" style="77" customWidth="1"/>
    <col min="14718" max="14718" width="4" style="77" customWidth="1"/>
    <col min="14719" max="14957" width="9.140625" style="77"/>
    <col min="14958" max="14958" width="20.85546875" style="77" customWidth="1"/>
    <col min="14959" max="14959" width="12.5703125" style="77" customWidth="1"/>
    <col min="14960" max="14960" width="32" style="77" customWidth="1"/>
    <col min="14961" max="14963" width="14.5703125" style="77" customWidth="1"/>
    <col min="14964" max="14968" width="16.5703125" style="77" customWidth="1"/>
    <col min="14969" max="14973" width="14.5703125" style="77" customWidth="1"/>
    <col min="14974" max="14974" width="4" style="77" customWidth="1"/>
    <col min="14975" max="15213" width="9.140625" style="77"/>
    <col min="15214" max="15214" width="20.85546875" style="77" customWidth="1"/>
    <col min="15215" max="15215" width="12.5703125" style="77" customWidth="1"/>
    <col min="15216" max="15216" width="32" style="77" customWidth="1"/>
    <col min="15217" max="15219" width="14.5703125" style="77" customWidth="1"/>
    <col min="15220" max="15224" width="16.5703125" style="77" customWidth="1"/>
    <col min="15225" max="15229" width="14.5703125" style="77" customWidth="1"/>
    <col min="15230" max="15230" width="4" style="77" customWidth="1"/>
    <col min="15231" max="15469" width="9.140625" style="77"/>
    <col min="15470" max="15470" width="20.85546875" style="77" customWidth="1"/>
    <col min="15471" max="15471" width="12.5703125" style="77" customWidth="1"/>
    <col min="15472" max="15472" width="32" style="77" customWidth="1"/>
    <col min="15473" max="15475" width="14.5703125" style="77" customWidth="1"/>
    <col min="15476" max="15480" width="16.5703125" style="77" customWidth="1"/>
    <col min="15481" max="15485" width="14.5703125" style="77" customWidth="1"/>
    <col min="15486" max="15486" width="4" style="77" customWidth="1"/>
    <col min="15487" max="15725" width="9.140625" style="77"/>
    <col min="15726" max="15726" width="20.85546875" style="77" customWidth="1"/>
    <col min="15727" max="15727" width="12.5703125" style="77" customWidth="1"/>
    <col min="15728" max="15728" width="32" style="77" customWidth="1"/>
    <col min="15729" max="15731" width="14.5703125" style="77" customWidth="1"/>
    <col min="15732" max="15736" width="16.5703125" style="77" customWidth="1"/>
    <col min="15737" max="15741" width="14.5703125" style="77" customWidth="1"/>
    <col min="15742" max="15742" width="4" style="77" customWidth="1"/>
    <col min="15743" max="15981" width="9.140625" style="77"/>
    <col min="15982" max="15982" width="20.85546875" style="77" customWidth="1"/>
    <col min="15983" max="15983" width="12.5703125" style="77" customWidth="1"/>
    <col min="15984" max="15984" width="32" style="77" customWidth="1"/>
    <col min="15985" max="15987" width="14.5703125" style="77" customWidth="1"/>
    <col min="15988" max="15992" width="16.5703125" style="77" customWidth="1"/>
    <col min="15993" max="15997" width="14.5703125" style="77" customWidth="1"/>
    <col min="15998" max="15998" width="4" style="77" customWidth="1"/>
    <col min="15999" max="16384" width="9.140625" style="77"/>
  </cols>
  <sheetData>
    <row r="1" spans="1:13" s="75" customFormat="1" ht="18">
      <c r="A1" s="115" t="s">
        <v>0</v>
      </c>
      <c r="B1" s="116"/>
      <c r="C1" s="116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75" customFormat="1" ht="18">
      <c r="A2" s="117" t="s">
        <v>106</v>
      </c>
      <c r="B2" s="33"/>
      <c r="C2" s="33"/>
      <c r="D2" s="32"/>
      <c r="E2" s="32"/>
      <c r="F2" s="32"/>
      <c r="G2" s="32"/>
      <c r="H2" s="32"/>
      <c r="I2" s="32"/>
      <c r="J2" s="32"/>
      <c r="K2" s="32"/>
      <c r="L2" s="76"/>
      <c r="M2" s="32"/>
    </row>
    <row r="3" spans="1:13">
      <c r="A3" s="2" t="s">
        <v>1</v>
      </c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75" customHeight="1">
      <c r="A4" s="2" t="s">
        <v>107</v>
      </c>
      <c r="B4" s="2"/>
      <c r="C4" s="2"/>
      <c r="D4" s="34"/>
      <c r="E4" s="34"/>
      <c r="F4" s="78"/>
      <c r="G4" s="78"/>
      <c r="H4" s="78"/>
      <c r="I4" s="78"/>
      <c r="J4" s="34"/>
      <c r="K4" s="34"/>
      <c r="L4" s="79"/>
      <c r="M4" s="34"/>
    </row>
    <row r="5" spans="1:13" ht="15.75">
      <c r="A5" s="3"/>
      <c r="B5" s="2"/>
      <c r="C5" s="2"/>
      <c r="D5" s="34"/>
      <c r="E5" s="34"/>
      <c r="F5" s="79"/>
      <c r="G5" s="79"/>
      <c r="H5" s="79"/>
      <c r="I5" s="79"/>
      <c r="J5" s="34"/>
      <c r="K5" s="34"/>
      <c r="L5" s="79"/>
      <c r="M5" s="81"/>
    </row>
    <row r="6" spans="1:13" ht="15.75">
      <c r="A6" s="80" t="s">
        <v>83</v>
      </c>
      <c r="B6" s="26"/>
      <c r="C6" s="34"/>
      <c r="D6" s="34"/>
      <c r="E6" s="34"/>
      <c r="F6" s="79"/>
      <c r="G6" s="79"/>
      <c r="H6" s="79"/>
      <c r="I6" s="79"/>
      <c r="J6" s="34"/>
      <c r="K6" s="34"/>
      <c r="L6" s="79"/>
      <c r="M6" s="34"/>
    </row>
    <row r="7" spans="1:13" ht="15.75">
      <c r="A7" s="80" t="s">
        <v>80</v>
      </c>
      <c r="B7" s="27"/>
      <c r="C7" s="28"/>
      <c r="D7" s="34"/>
      <c r="E7" s="34"/>
      <c r="F7" s="79"/>
      <c r="G7" s="79"/>
      <c r="H7" s="79"/>
      <c r="I7" s="79"/>
      <c r="J7" s="34"/>
      <c r="K7" s="34"/>
      <c r="L7" s="79"/>
      <c r="M7" s="34"/>
    </row>
    <row r="8" spans="1:13" ht="15.75">
      <c r="A8" s="80" t="s">
        <v>85</v>
      </c>
      <c r="B8" s="27"/>
      <c r="C8" s="29"/>
      <c r="D8" s="34"/>
      <c r="E8" s="34"/>
      <c r="F8" s="79"/>
      <c r="G8" s="79"/>
      <c r="H8" s="79"/>
      <c r="I8" s="79"/>
      <c r="J8" s="34"/>
      <c r="K8" s="34"/>
      <c r="L8" s="79"/>
      <c r="M8" s="34"/>
    </row>
    <row r="9" spans="1:13" ht="15.75">
      <c r="A9" s="80" t="s">
        <v>86</v>
      </c>
      <c r="B9" s="27"/>
      <c r="C9" s="30"/>
      <c r="D9" s="34"/>
      <c r="E9" s="34"/>
      <c r="F9" s="79"/>
      <c r="G9" s="79"/>
      <c r="H9" s="79"/>
      <c r="I9" s="79"/>
      <c r="J9" s="34"/>
      <c r="K9" s="34"/>
      <c r="L9" s="79"/>
      <c r="M9" s="34"/>
    </row>
    <row r="10" spans="1:13" ht="15.75">
      <c r="A10" s="80" t="s">
        <v>84</v>
      </c>
      <c r="B10" s="27"/>
      <c r="C10" s="74"/>
      <c r="D10" s="34"/>
      <c r="E10" s="34"/>
      <c r="F10" s="79"/>
      <c r="G10" s="79"/>
      <c r="H10" s="79"/>
      <c r="I10" s="79"/>
      <c r="J10" s="34"/>
      <c r="K10" s="34"/>
      <c r="L10" s="79"/>
      <c r="M10" s="34"/>
    </row>
    <row r="11" spans="1:13" ht="15.75">
      <c r="A11" s="80" t="s">
        <v>82</v>
      </c>
      <c r="B11" s="27"/>
      <c r="C11" s="28"/>
      <c r="D11" s="34"/>
      <c r="E11" s="34"/>
      <c r="F11" s="79"/>
      <c r="G11" s="79"/>
      <c r="H11" s="79"/>
      <c r="I11" s="79"/>
      <c r="J11" s="34"/>
      <c r="K11" s="34"/>
      <c r="L11" s="79"/>
      <c r="M11" s="34"/>
    </row>
    <row r="12" spans="1:13" ht="15.75">
      <c r="A12" s="80" t="s">
        <v>87</v>
      </c>
      <c r="B12" s="41"/>
      <c r="C12" s="28"/>
      <c r="D12" s="34"/>
      <c r="E12" s="34"/>
      <c r="F12" s="79"/>
      <c r="G12" s="79"/>
      <c r="H12" s="79"/>
      <c r="I12" s="79"/>
      <c r="J12" s="34"/>
      <c r="K12" s="34"/>
      <c r="L12" s="79"/>
      <c r="M12" s="34"/>
    </row>
    <row r="13" spans="1:13" ht="18">
      <c r="A13" s="197" t="s">
        <v>55</v>
      </c>
      <c r="B13" s="197" t="s">
        <v>108</v>
      </c>
      <c r="C13" s="118"/>
      <c r="D13" s="119"/>
      <c r="E13" s="119"/>
      <c r="F13" s="120"/>
      <c r="G13" s="120"/>
      <c r="H13" s="120"/>
      <c r="I13" s="120"/>
      <c r="J13" s="119"/>
      <c r="K13" s="119"/>
      <c r="L13" s="120"/>
      <c r="M13" s="119"/>
    </row>
    <row r="14" spans="1:13" ht="15.75">
      <c r="A14" s="121"/>
      <c r="B14" s="119"/>
      <c r="C14" s="122"/>
      <c r="D14" s="119"/>
      <c r="E14" s="119"/>
      <c r="F14" s="119"/>
      <c r="G14" s="119"/>
      <c r="H14" s="119"/>
      <c r="I14" s="119"/>
      <c r="J14" s="119"/>
      <c r="K14" s="119"/>
      <c r="L14" s="119"/>
      <c r="M14" s="119"/>
    </row>
    <row r="15" spans="1:13" ht="18" customHeight="1">
      <c r="A15" s="121"/>
      <c r="B15" s="121"/>
      <c r="C15" s="123"/>
      <c r="D15" s="124" t="s">
        <v>2</v>
      </c>
      <c r="E15" s="124" t="s">
        <v>3</v>
      </c>
      <c r="F15" s="124" t="s">
        <v>46</v>
      </c>
      <c r="G15" s="124" t="s">
        <v>47</v>
      </c>
      <c r="H15" s="124" t="s">
        <v>4</v>
      </c>
      <c r="I15" s="124" t="s">
        <v>5</v>
      </c>
      <c r="J15" s="124" t="s">
        <v>6</v>
      </c>
      <c r="K15" s="124" t="s">
        <v>7</v>
      </c>
      <c r="L15" s="124" t="s">
        <v>8</v>
      </c>
      <c r="M15" s="124" t="s">
        <v>9</v>
      </c>
    </row>
    <row r="16" spans="1:13" ht="18" customHeight="1">
      <c r="A16" s="125"/>
      <c r="B16" s="126"/>
      <c r="C16" s="127" t="s">
        <v>10</v>
      </c>
      <c r="D16" s="203" t="s">
        <v>132</v>
      </c>
      <c r="E16" s="196"/>
      <c r="F16" s="199" t="s">
        <v>129</v>
      </c>
      <c r="G16" s="126"/>
      <c r="H16" s="126" t="s">
        <v>130</v>
      </c>
      <c r="I16" s="126"/>
      <c r="J16" s="126"/>
      <c r="K16" s="126"/>
      <c r="L16" s="200"/>
      <c r="M16" s="128"/>
    </row>
    <row r="17" spans="1:13" ht="18" customHeight="1">
      <c r="A17" s="125"/>
      <c r="B17" s="126"/>
      <c r="C17" s="129" t="s">
        <v>11</v>
      </c>
      <c r="D17" s="130">
        <v>40</v>
      </c>
      <c r="E17" s="130">
        <v>65</v>
      </c>
      <c r="F17" s="131" t="s">
        <v>12</v>
      </c>
      <c r="G17" s="131" t="s">
        <v>42</v>
      </c>
      <c r="H17" s="130">
        <v>30</v>
      </c>
      <c r="I17" s="130">
        <v>57</v>
      </c>
      <c r="J17" s="130">
        <v>58</v>
      </c>
      <c r="K17" s="130">
        <v>60</v>
      </c>
      <c r="L17" s="130">
        <v>70</v>
      </c>
      <c r="M17" s="130" t="s">
        <v>13</v>
      </c>
    </row>
    <row r="18" spans="1:13" ht="18" customHeight="1">
      <c r="A18" s="82" t="s">
        <v>14</v>
      </c>
      <c r="B18" s="83"/>
      <c r="C18" s="84"/>
      <c r="D18" s="42"/>
      <c r="E18" s="42"/>
      <c r="F18" s="42"/>
      <c r="G18" s="42"/>
      <c r="H18" s="42"/>
      <c r="I18" s="42"/>
      <c r="J18" s="42"/>
      <c r="K18" s="42"/>
      <c r="L18" s="42"/>
      <c r="M18" s="44">
        <f t="shared" ref="M18:M23" si="0">SUM(D18:L18)</f>
        <v>0</v>
      </c>
    </row>
    <row r="19" spans="1:13" ht="18" customHeight="1">
      <c r="A19" s="85" t="s">
        <v>65</v>
      </c>
      <c r="B19" s="86"/>
      <c r="C19" s="87"/>
      <c r="D19" s="44"/>
      <c r="E19" s="44"/>
      <c r="F19" s="44"/>
      <c r="G19" s="44"/>
      <c r="H19" s="44"/>
      <c r="I19" s="44"/>
      <c r="J19" s="44"/>
      <c r="K19" s="44"/>
      <c r="L19" s="44"/>
      <c r="M19" s="44">
        <f t="shared" si="0"/>
        <v>0</v>
      </c>
    </row>
    <row r="20" spans="1:13" ht="18" customHeight="1">
      <c r="A20" s="85" t="s">
        <v>64</v>
      </c>
      <c r="B20" s="86"/>
      <c r="C20" s="87"/>
      <c r="D20" s="45"/>
      <c r="E20" s="45"/>
      <c r="F20" s="45"/>
      <c r="G20" s="45"/>
      <c r="H20" s="45"/>
      <c r="I20" s="45"/>
      <c r="J20" s="45"/>
      <c r="K20" s="45"/>
      <c r="L20" s="45"/>
      <c r="M20" s="45">
        <f t="shared" si="0"/>
        <v>0</v>
      </c>
    </row>
    <row r="21" spans="1:13" ht="18" customHeight="1" thickBot="1">
      <c r="A21" s="90" t="s">
        <v>39</v>
      </c>
      <c r="B21" s="91"/>
      <c r="C21" s="92"/>
      <c r="D21" s="53"/>
      <c r="E21" s="53"/>
      <c r="F21" s="53"/>
      <c r="G21" s="53"/>
      <c r="H21" s="53"/>
      <c r="I21" s="53"/>
      <c r="J21" s="53"/>
      <c r="K21" s="53"/>
      <c r="L21" s="53"/>
      <c r="M21" s="93">
        <f t="shared" si="0"/>
        <v>0</v>
      </c>
    </row>
    <row r="22" spans="1:13" ht="18" customHeight="1" thickBot="1">
      <c r="A22" s="132" t="s">
        <v>127</v>
      </c>
      <c r="B22" s="133"/>
      <c r="C22" s="134"/>
      <c r="D22" s="46">
        <f>SUM(D18:D20)-D21</f>
        <v>0</v>
      </c>
      <c r="E22" s="46">
        <f t="shared" ref="E22:L22" si="1">SUM(E18:E20)-E21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7">
        <f t="shared" si="0"/>
        <v>0</v>
      </c>
    </row>
    <row r="23" spans="1:13" ht="18" customHeight="1">
      <c r="A23" s="88" t="s">
        <v>40</v>
      </c>
      <c r="B23" s="89"/>
      <c r="C23" s="84"/>
      <c r="D23" s="48">
        <v>0</v>
      </c>
      <c r="E23" s="48">
        <v>0</v>
      </c>
      <c r="F23" s="49"/>
      <c r="G23" s="49"/>
      <c r="H23" s="49"/>
      <c r="I23" s="49"/>
      <c r="J23" s="49"/>
      <c r="K23" s="49"/>
      <c r="L23" s="49"/>
      <c r="M23" s="49">
        <f t="shared" si="0"/>
        <v>0</v>
      </c>
    </row>
    <row r="24" spans="1:13" ht="18" customHeight="1">
      <c r="A24" s="135" t="s">
        <v>38</v>
      </c>
      <c r="B24" s="136"/>
      <c r="C24" s="137"/>
      <c r="D24" s="50" t="str">
        <f>IF(D23&lt;&gt;0,ROUND(D22/D23,4),"")</f>
        <v/>
      </c>
      <c r="E24" s="50" t="str">
        <f t="shared" ref="E24:L24" si="2">IF(E23&lt;&gt;0,ROUND(E22/E23,4),"")</f>
        <v/>
      </c>
      <c r="F24" s="50" t="str">
        <f t="shared" si="2"/>
        <v/>
      </c>
      <c r="G24" s="50" t="str">
        <f t="shared" si="2"/>
        <v/>
      </c>
      <c r="H24" s="50" t="str">
        <f t="shared" si="2"/>
        <v/>
      </c>
      <c r="I24" s="50" t="str">
        <f t="shared" si="2"/>
        <v/>
      </c>
      <c r="J24" s="50" t="str">
        <f t="shared" si="2"/>
        <v/>
      </c>
      <c r="K24" s="50" t="str">
        <f t="shared" si="2"/>
        <v/>
      </c>
      <c r="L24" s="50" t="str">
        <f t="shared" si="2"/>
        <v/>
      </c>
      <c r="M24" s="51"/>
    </row>
    <row r="25" spans="1:13" ht="12" customHeight="1">
      <c r="A25" s="135"/>
      <c r="B25" s="136"/>
      <c r="C25" s="137"/>
      <c r="D25" s="138"/>
      <c r="E25" s="138"/>
      <c r="F25" s="43"/>
      <c r="G25" s="43"/>
      <c r="H25" s="43"/>
      <c r="I25" s="43"/>
      <c r="J25" s="43"/>
      <c r="K25" s="43"/>
      <c r="L25" s="43"/>
      <c r="M25" s="52"/>
    </row>
    <row r="26" spans="1:13" ht="18" customHeight="1" thickBot="1">
      <c r="A26" s="139" t="s">
        <v>128</v>
      </c>
      <c r="B26" s="140"/>
      <c r="C26" s="141"/>
      <c r="D26" s="54">
        <f>D22</f>
        <v>0</v>
      </c>
      <c r="E26" s="54">
        <f t="shared" ref="E26:L26" si="3">E22</f>
        <v>0</v>
      </c>
      <c r="F26" s="54">
        <f t="shared" si="3"/>
        <v>0</v>
      </c>
      <c r="G26" s="54">
        <f t="shared" si="3"/>
        <v>0</v>
      </c>
      <c r="H26" s="54">
        <f t="shared" si="3"/>
        <v>0</v>
      </c>
      <c r="I26" s="54">
        <f t="shared" si="3"/>
        <v>0</v>
      </c>
      <c r="J26" s="54">
        <f t="shared" si="3"/>
        <v>0</v>
      </c>
      <c r="K26" s="54">
        <f t="shared" si="3"/>
        <v>0</v>
      </c>
      <c r="L26" s="54">
        <f t="shared" si="3"/>
        <v>0</v>
      </c>
      <c r="M26" s="55">
        <f>SUM(D26:L26)</f>
        <v>0</v>
      </c>
    </row>
    <row r="27" spans="1:13" ht="18" customHeight="1">
      <c r="A27" s="181"/>
      <c r="B27" s="182"/>
      <c r="C27" s="183" t="s">
        <v>41</v>
      </c>
      <c r="D27" s="184" t="str">
        <f t="shared" ref="D27:L27" si="4">D24</f>
        <v/>
      </c>
      <c r="E27" s="184" t="str">
        <f t="shared" si="4"/>
        <v/>
      </c>
      <c r="F27" s="184" t="str">
        <f t="shared" si="4"/>
        <v/>
      </c>
      <c r="G27" s="184" t="str">
        <f t="shared" si="4"/>
        <v/>
      </c>
      <c r="H27" s="184" t="str">
        <f t="shared" si="4"/>
        <v/>
      </c>
      <c r="I27" s="184" t="str">
        <f t="shared" si="4"/>
        <v/>
      </c>
      <c r="J27" s="184" t="str">
        <f t="shared" si="4"/>
        <v/>
      </c>
      <c r="K27" s="184" t="str">
        <f t="shared" si="4"/>
        <v/>
      </c>
      <c r="L27" s="184" t="str">
        <f t="shared" si="4"/>
        <v/>
      </c>
      <c r="M27" s="185"/>
    </row>
    <row r="28" spans="1:13" ht="18" customHeight="1">
      <c r="A28" s="186"/>
      <c r="B28" s="187"/>
      <c r="C28" s="190" t="s">
        <v>124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9"/>
    </row>
    <row r="29" spans="1:13" ht="18" customHeight="1" thickBot="1">
      <c r="A29" s="94"/>
      <c r="B29" s="95"/>
      <c r="C29" s="96" t="s">
        <v>15</v>
      </c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 ht="18" customHeight="1" thickTop="1">
      <c r="A30" s="99"/>
      <c r="B30" s="99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2"/>
    </row>
    <row r="31" spans="1:13" ht="18">
      <c r="A31" s="198" t="s">
        <v>55</v>
      </c>
      <c r="B31" s="198" t="s">
        <v>109</v>
      </c>
      <c r="C31" s="142"/>
      <c r="D31" s="143"/>
      <c r="E31" s="143"/>
      <c r="F31" s="144"/>
      <c r="G31" s="144"/>
      <c r="H31" s="144"/>
      <c r="I31" s="144"/>
      <c r="J31" s="143"/>
      <c r="K31" s="143"/>
      <c r="L31" s="144"/>
      <c r="M31" s="143"/>
    </row>
    <row r="32" spans="1:13" ht="15.75">
      <c r="A32" s="145"/>
      <c r="B32" s="143"/>
      <c r="C32" s="146"/>
      <c r="D32" s="143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8" customHeight="1">
      <c r="A33" s="145"/>
      <c r="B33" s="145"/>
      <c r="C33" s="147"/>
      <c r="D33" s="148" t="s">
        <v>2</v>
      </c>
      <c r="E33" s="148" t="s">
        <v>3</v>
      </c>
      <c r="F33" s="148" t="s">
        <v>46</v>
      </c>
      <c r="G33" s="148" t="s">
        <v>47</v>
      </c>
      <c r="H33" s="148" t="s">
        <v>4</v>
      </c>
      <c r="I33" s="148" t="s">
        <v>5</v>
      </c>
      <c r="J33" s="148" t="s">
        <v>6</v>
      </c>
      <c r="K33" s="148" t="s">
        <v>7</v>
      </c>
      <c r="L33" s="148" t="s">
        <v>8</v>
      </c>
      <c r="M33" s="148" t="s">
        <v>9</v>
      </c>
    </row>
    <row r="34" spans="1:13" ht="18" customHeight="1">
      <c r="A34" s="149"/>
      <c r="B34" s="150"/>
      <c r="C34" s="151" t="s">
        <v>10</v>
      </c>
      <c r="D34" s="204" t="s">
        <v>131</v>
      </c>
      <c r="E34" s="205"/>
      <c r="F34" s="201" t="s">
        <v>129</v>
      </c>
      <c r="G34" s="150"/>
      <c r="H34" s="150" t="s">
        <v>130</v>
      </c>
      <c r="I34" s="150"/>
      <c r="J34" s="150"/>
      <c r="K34" s="150"/>
      <c r="L34" s="202"/>
      <c r="M34" s="152"/>
    </row>
    <row r="35" spans="1:13" ht="18" customHeight="1">
      <c r="A35" s="149"/>
      <c r="B35" s="150"/>
      <c r="C35" s="153" t="s">
        <v>11</v>
      </c>
      <c r="D35" s="154">
        <v>40</v>
      </c>
      <c r="E35" s="154">
        <v>65</v>
      </c>
      <c r="F35" s="155" t="s">
        <v>12</v>
      </c>
      <c r="G35" s="155" t="s">
        <v>42</v>
      </c>
      <c r="H35" s="154">
        <v>30</v>
      </c>
      <c r="I35" s="154">
        <v>57</v>
      </c>
      <c r="J35" s="154">
        <v>58</v>
      </c>
      <c r="K35" s="154">
        <v>60</v>
      </c>
      <c r="L35" s="154">
        <v>70</v>
      </c>
      <c r="M35" s="154" t="s">
        <v>13</v>
      </c>
    </row>
    <row r="36" spans="1:13" ht="18" customHeight="1">
      <c r="A36" s="103" t="s">
        <v>14</v>
      </c>
      <c r="B36" s="104"/>
      <c r="C36" s="105"/>
      <c r="D36" s="56">
        <v>0</v>
      </c>
      <c r="E36" s="56">
        <v>0</v>
      </c>
      <c r="F36" s="56"/>
      <c r="G36" s="56"/>
      <c r="H36" s="56"/>
      <c r="I36" s="56"/>
      <c r="J36" s="56"/>
      <c r="K36" s="56"/>
      <c r="L36" s="56"/>
      <c r="M36" s="58">
        <f t="shared" ref="M36:M41" si="5">SUM(D36:L36)</f>
        <v>0</v>
      </c>
    </row>
    <row r="37" spans="1:13" ht="18" customHeight="1">
      <c r="A37" s="106" t="s">
        <v>65</v>
      </c>
      <c r="B37" s="107"/>
      <c r="C37" s="108"/>
      <c r="D37" s="58">
        <v>0</v>
      </c>
      <c r="E37" s="58">
        <v>0</v>
      </c>
      <c r="F37" s="58"/>
      <c r="G37" s="58"/>
      <c r="H37" s="58"/>
      <c r="I37" s="58"/>
      <c r="J37" s="58"/>
      <c r="K37" s="58"/>
      <c r="L37" s="58"/>
      <c r="M37" s="58">
        <f t="shared" si="5"/>
        <v>0</v>
      </c>
    </row>
    <row r="38" spans="1:13" ht="18" customHeight="1">
      <c r="A38" s="106" t="s">
        <v>64</v>
      </c>
      <c r="B38" s="107"/>
      <c r="C38" s="108"/>
      <c r="D38" s="59">
        <v>0</v>
      </c>
      <c r="E38" s="59"/>
      <c r="F38" s="59"/>
      <c r="G38" s="59"/>
      <c r="H38" s="59"/>
      <c r="I38" s="59"/>
      <c r="J38" s="59"/>
      <c r="K38" s="59"/>
      <c r="L38" s="59"/>
      <c r="M38" s="59">
        <f t="shared" si="5"/>
        <v>0</v>
      </c>
    </row>
    <row r="39" spans="1:13" ht="18" customHeight="1" thickBot="1">
      <c r="A39" s="111" t="s">
        <v>39</v>
      </c>
      <c r="B39" s="112"/>
      <c r="C39" s="113"/>
      <c r="D39" s="67"/>
      <c r="E39" s="67"/>
      <c r="F39" s="67"/>
      <c r="G39" s="67"/>
      <c r="H39" s="67"/>
      <c r="I39" s="67"/>
      <c r="J39" s="67"/>
      <c r="K39" s="67"/>
      <c r="L39" s="67"/>
      <c r="M39" s="114">
        <f t="shared" si="5"/>
        <v>0</v>
      </c>
    </row>
    <row r="40" spans="1:13" ht="18" customHeight="1" thickBot="1">
      <c r="A40" s="156" t="s">
        <v>127</v>
      </c>
      <c r="B40" s="157"/>
      <c r="C40" s="158"/>
      <c r="D40" s="60">
        <f>SUM(D36:D38)-D39</f>
        <v>0</v>
      </c>
      <c r="E40" s="60">
        <f t="shared" ref="E40:L40" si="6">SUM(E36:E38)-E39</f>
        <v>0</v>
      </c>
      <c r="F40" s="60">
        <f t="shared" si="6"/>
        <v>0</v>
      </c>
      <c r="G40" s="60">
        <f t="shared" si="6"/>
        <v>0</v>
      </c>
      <c r="H40" s="60">
        <f t="shared" si="6"/>
        <v>0</v>
      </c>
      <c r="I40" s="60">
        <f t="shared" si="6"/>
        <v>0</v>
      </c>
      <c r="J40" s="60">
        <f t="shared" si="6"/>
        <v>0</v>
      </c>
      <c r="K40" s="60">
        <f t="shared" si="6"/>
        <v>0</v>
      </c>
      <c r="L40" s="60">
        <f t="shared" si="6"/>
        <v>0</v>
      </c>
      <c r="M40" s="61">
        <f t="shared" si="5"/>
        <v>0</v>
      </c>
    </row>
    <row r="41" spans="1:13" ht="18" customHeight="1">
      <c r="A41" s="109" t="s">
        <v>40</v>
      </c>
      <c r="B41" s="110"/>
      <c r="C41" s="105"/>
      <c r="D41" s="62">
        <v>0</v>
      </c>
      <c r="E41" s="62">
        <v>0</v>
      </c>
      <c r="F41" s="63"/>
      <c r="G41" s="63"/>
      <c r="H41" s="63"/>
      <c r="I41" s="63"/>
      <c r="J41" s="63"/>
      <c r="K41" s="63"/>
      <c r="L41" s="63"/>
      <c r="M41" s="63">
        <f t="shared" si="5"/>
        <v>0</v>
      </c>
    </row>
    <row r="42" spans="1:13" ht="18" customHeight="1">
      <c r="A42" s="159" t="s">
        <v>38</v>
      </c>
      <c r="B42" s="160"/>
      <c r="C42" s="161"/>
      <c r="D42" s="64" t="str">
        <f>IF(D41&lt;&gt;0,ROUND(D40/D41,4),"")</f>
        <v/>
      </c>
      <c r="E42" s="64" t="str">
        <f t="shared" ref="E42:L42" si="7">IF(E41&lt;&gt;0,ROUND(E40/E41,4),"")</f>
        <v/>
      </c>
      <c r="F42" s="64" t="str">
        <f t="shared" si="7"/>
        <v/>
      </c>
      <c r="G42" s="64" t="str">
        <f t="shared" si="7"/>
        <v/>
      </c>
      <c r="H42" s="64" t="str">
        <f t="shared" si="7"/>
        <v/>
      </c>
      <c r="I42" s="64" t="str">
        <f t="shared" si="7"/>
        <v/>
      </c>
      <c r="J42" s="64" t="str">
        <f t="shared" si="7"/>
        <v/>
      </c>
      <c r="K42" s="64" t="str">
        <f t="shared" si="7"/>
        <v/>
      </c>
      <c r="L42" s="64" t="str">
        <f t="shared" si="7"/>
        <v/>
      </c>
      <c r="M42" s="65"/>
    </row>
    <row r="43" spans="1:13" ht="12" customHeight="1">
      <c r="A43" s="159"/>
      <c r="B43" s="160"/>
      <c r="C43" s="161"/>
      <c r="D43" s="162"/>
      <c r="E43" s="162"/>
      <c r="F43" s="57"/>
      <c r="G43" s="57"/>
      <c r="H43" s="57"/>
      <c r="I43" s="57"/>
      <c r="J43" s="57"/>
      <c r="K43" s="57"/>
      <c r="L43" s="57"/>
      <c r="M43" s="66"/>
    </row>
    <row r="44" spans="1:13" ht="18" customHeight="1" thickBot="1">
      <c r="A44" s="163" t="s">
        <v>128</v>
      </c>
      <c r="B44" s="164"/>
      <c r="C44" s="165"/>
      <c r="D44" s="68">
        <f>D40</f>
        <v>0</v>
      </c>
      <c r="E44" s="68">
        <f t="shared" ref="E44:L44" si="8">E40</f>
        <v>0</v>
      </c>
      <c r="F44" s="68">
        <f t="shared" si="8"/>
        <v>0</v>
      </c>
      <c r="G44" s="68">
        <f t="shared" si="8"/>
        <v>0</v>
      </c>
      <c r="H44" s="68">
        <f t="shared" si="8"/>
        <v>0</v>
      </c>
      <c r="I44" s="68">
        <f t="shared" si="8"/>
        <v>0</v>
      </c>
      <c r="J44" s="68">
        <f t="shared" si="8"/>
        <v>0</v>
      </c>
      <c r="K44" s="68">
        <f t="shared" si="8"/>
        <v>0</v>
      </c>
      <c r="L44" s="68">
        <f t="shared" si="8"/>
        <v>0</v>
      </c>
      <c r="M44" s="69">
        <f>SUM(D44:L44)</f>
        <v>0</v>
      </c>
    </row>
    <row r="45" spans="1:13" ht="18" customHeight="1">
      <c r="A45" s="171"/>
      <c r="B45" s="172"/>
      <c r="C45" s="173" t="s">
        <v>41</v>
      </c>
      <c r="D45" s="174" t="str">
        <f t="shared" ref="D45:L45" si="9">D42</f>
        <v/>
      </c>
      <c r="E45" s="174" t="str">
        <f t="shared" si="9"/>
        <v/>
      </c>
      <c r="F45" s="174" t="str">
        <f t="shared" si="9"/>
        <v/>
      </c>
      <c r="G45" s="174" t="str">
        <f t="shared" si="9"/>
        <v/>
      </c>
      <c r="H45" s="174" t="str">
        <f t="shared" si="9"/>
        <v/>
      </c>
      <c r="I45" s="174" t="str">
        <f t="shared" si="9"/>
        <v/>
      </c>
      <c r="J45" s="174" t="str">
        <f t="shared" si="9"/>
        <v/>
      </c>
      <c r="K45" s="174" t="str">
        <f t="shared" si="9"/>
        <v/>
      </c>
      <c r="L45" s="174" t="str">
        <f t="shared" si="9"/>
        <v/>
      </c>
      <c r="M45" s="175"/>
    </row>
    <row r="46" spans="1:13" ht="18" customHeight="1">
      <c r="A46" s="191"/>
      <c r="B46" s="192"/>
      <c r="C46" s="193" t="s">
        <v>124</v>
      </c>
      <c r="D46" s="194"/>
      <c r="E46" s="194"/>
      <c r="F46" s="194"/>
      <c r="G46" s="194"/>
      <c r="H46" s="194"/>
      <c r="I46" s="194"/>
      <c r="J46" s="194"/>
      <c r="K46" s="194"/>
      <c r="L46" s="194"/>
      <c r="M46" s="195"/>
    </row>
    <row r="47" spans="1:13" ht="18" customHeight="1" thickBot="1">
      <c r="A47" s="176"/>
      <c r="B47" s="177"/>
      <c r="C47" s="178" t="s">
        <v>15</v>
      </c>
      <c r="D47" s="179"/>
      <c r="E47" s="179"/>
      <c r="F47" s="179"/>
      <c r="G47" s="179"/>
      <c r="H47" s="179"/>
      <c r="I47" s="179"/>
      <c r="J47" s="179"/>
      <c r="K47" s="179"/>
      <c r="L47" s="179"/>
      <c r="M47" s="180"/>
    </row>
    <row r="48" spans="1:13" ht="18" customHeight="1" thickTop="1">
      <c r="A48" s="166"/>
      <c r="B48" s="166"/>
      <c r="C48" s="167"/>
      <c r="D48" s="168"/>
      <c r="E48" s="168"/>
      <c r="F48" s="168"/>
      <c r="G48" s="168"/>
      <c r="H48" s="168"/>
      <c r="I48" s="168"/>
      <c r="J48" s="168"/>
      <c r="K48" s="168"/>
      <c r="L48" s="168"/>
      <c r="M48" s="169" t="s">
        <v>123</v>
      </c>
    </row>
    <row r="51" spans="6:13">
      <c r="F51" s="170"/>
      <c r="G51" s="170"/>
      <c r="H51" s="170"/>
      <c r="I51" s="170"/>
      <c r="J51" s="170"/>
      <c r="K51" s="170"/>
      <c r="L51" s="170"/>
      <c r="M51" s="170"/>
    </row>
    <row r="52" spans="6:13">
      <c r="F52" s="170"/>
      <c r="G52" s="170"/>
      <c r="H52" s="170"/>
      <c r="I52" s="170"/>
      <c r="J52" s="170"/>
      <c r="K52" s="170"/>
      <c r="L52" s="170"/>
      <c r="M52" s="170"/>
    </row>
  </sheetData>
  <sheetProtection algorithmName="SHA-512" hashValue="u9fRCj4mm1/mk34CH3gcVaEM8Uw3B3FOVGeMNgDNgaWqj1UiI1tdkDkz95SKWXW2d8Cdf4hZtum2/dtI5qGmfA==" saltValue="i5F1iLVjf38pwc5r9gOB8w==" spinCount="100000" sheet="1" formatColumns="0" formatRows="0"/>
  <protectedRanges>
    <protectedRange sqref="D46:L46" name="Range3"/>
    <protectedRange sqref="D28:L28" name="Range2"/>
    <protectedRange sqref="D29:L29 D47:L47" name="Range1"/>
  </protectedRanges>
  <customSheetViews>
    <customSheetView guid="{8E7311C7-3236-407D-A538-C41271AEF333}" scale="80" showPageBreaks="1" fitToPage="1" printArea="1">
      <selection activeCell="O48" sqref="O48"/>
      <rowBreaks count="1" manualBreakCount="1">
        <brk id="60" max="16" man="1"/>
      </rowBreaks>
      <pageMargins left="0.7" right="0.7" top="0.75" bottom="0.75" header="0.3" footer="0.3"/>
      <pageSetup paperSize="5" scale="67" fitToHeight="2" orientation="landscape" r:id="rId1"/>
    </customSheetView>
  </customSheetViews>
  <pageMargins left="0.7" right="0.7" top="0.75" bottom="0.75" header="0.3" footer="0.3"/>
  <pageSetup paperSize="5"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6"/>
  <sheetViews>
    <sheetView workbookViewId="0">
      <selection activeCell="A3" sqref="A3:D3"/>
    </sheetView>
  </sheetViews>
  <sheetFormatPr defaultRowHeight="15"/>
  <cols>
    <col min="1" max="1" width="85.42578125" customWidth="1"/>
    <col min="2" max="2" width="8.140625" bestFit="1" customWidth="1"/>
    <col min="3" max="3" width="12.5703125" bestFit="1" customWidth="1"/>
    <col min="4" max="4" width="42" customWidth="1"/>
  </cols>
  <sheetData>
    <row r="1" spans="1:4">
      <c r="A1" s="7" t="s">
        <v>19</v>
      </c>
      <c r="C1" s="8"/>
      <c r="D1" s="8"/>
    </row>
    <row r="2" spans="1:4" ht="21" thickBot="1">
      <c r="A2" s="9" t="s">
        <v>20</v>
      </c>
      <c r="C2" s="8"/>
      <c r="D2" s="8"/>
    </row>
    <row r="3" spans="1:4" ht="46.5" thickBot="1">
      <c r="A3" s="206" t="s">
        <v>21</v>
      </c>
      <c r="B3" s="211" t="s">
        <v>22</v>
      </c>
      <c r="C3" s="207" t="s">
        <v>133</v>
      </c>
      <c r="D3" s="208" t="s">
        <v>134</v>
      </c>
    </row>
    <row r="4" spans="1:4" ht="15.75">
      <c r="A4" s="11" t="s">
        <v>23</v>
      </c>
      <c r="B4" s="212"/>
      <c r="C4" s="12"/>
      <c r="D4" s="13"/>
    </row>
    <row r="5" spans="1:4" ht="15.75">
      <c r="A5" s="14" t="s">
        <v>24</v>
      </c>
      <c r="B5" s="213" t="s">
        <v>25</v>
      </c>
      <c r="C5" s="15" t="s">
        <v>26</v>
      </c>
      <c r="D5" s="16" t="s">
        <v>56</v>
      </c>
    </row>
    <row r="6" spans="1:4" ht="15.75">
      <c r="A6" s="14" t="s">
        <v>27</v>
      </c>
      <c r="B6" s="213" t="s">
        <v>25</v>
      </c>
      <c r="C6" s="15" t="s">
        <v>28</v>
      </c>
      <c r="D6" s="16" t="s">
        <v>57</v>
      </c>
    </row>
    <row r="7" spans="1:4" ht="15.75">
      <c r="A7" s="18" t="s">
        <v>48</v>
      </c>
      <c r="B7" s="214"/>
      <c r="C7" s="19"/>
      <c r="D7" s="20"/>
    </row>
    <row r="8" spans="1:4" ht="15.75">
      <c r="A8" s="14" t="s">
        <v>29</v>
      </c>
      <c r="B8" s="213" t="s">
        <v>30</v>
      </c>
      <c r="C8" s="15" t="s">
        <v>12</v>
      </c>
      <c r="D8" s="70" t="s">
        <v>61</v>
      </c>
    </row>
    <row r="9" spans="1:4" ht="15.75">
      <c r="A9" s="14" t="s">
        <v>44</v>
      </c>
      <c r="B9" s="213" t="s">
        <v>30</v>
      </c>
      <c r="C9" s="31" t="s">
        <v>42</v>
      </c>
      <c r="D9" s="21" t="s">
        <v>58</v>
      </c>
    </row>
    <row r="10" spans="1:4" ht="45">
      <c r="A10" s="14" t="s">
        <v>31</v>
      </c>
      <c r="B10" s="213" t="s">
        <v>30</v>
      </c>
      <c r="C10" s="15" t="s">
        <v>32</v>
      </c>
      <c r="D10" s="72" t="s">
        <v>66</v>
      </c>
    </row>
    <row r="11" spans="1:4" ht="15.75">
      <c r="A11" s="14" t="s">
        <v>45</v>
      </c>
      <c r="B11" s="213" t="s">
        <v>30</v>
      </c>
      <c r="C11" s="15" t="s">
        <v>43</v>
      </c>
      <c r="D11" s="17" t="s">
        <v>67</v>
      </c>
    </row>
    <row r="12" spans="1:4" ht="15.75">
      <c r="A12" s="22" t="s">
        <v>33</v>
      </c>
      <c r="B12" s="23">
        <v>15</v>
      </c>
      <c r="C12" s="24">
        <v>58</v>
      </c>
      <c r="D12" s="17" t="s">
        <v>59</v>
      </c>
    </row>
    <row r="13" spans="1:4" ht="15.75">
      <c r="A13" s="25" t="s">
        <v>34</v>
      </c>
      <c r="B13" s="213" t="s">
        <v>30</v>
      </c>
      <c r="C13" s="15" t="s">
        <v>35</v>
      </c>
      <c r="D13" s="16" t="s">
        <v>68</v>
      </c>
    </row>
    <row r="14" spans="1:4" ht="16.5" thickBot="1">
      <c r="A14" s="209" t="s">
        <v>36</v>
      </c>
      <c r="B14" s="215" t="s">
        <v>30</v>
      </c>
      <c r="C14" s="210" t="s">
        <v>37</v>
      </c>
      <c r="D14" s="10" t="s">
        <v>60</v>
      </c>
    </row>
    <row r="15" spans="1:4">
      <c r="C15" s="8"/>
      <c r="D15" s="71" t="s">
        <v>69</v>
      </c>
    </row>
    <row r="16" spans="1:4">
      <c r="C16" s="8"/>
      <c r="D16" s="8"/>
    </row>
  </sheetData>
  <sheetProtection algorithmName="SHA-512" hashValue="UQAtlGm/Iczc4Lwo5W/D5HpPVx5b0RP/5fR2mj6m44XSWGBXgM+U659pHrORzodHWhkzEtbmKQNh52IBNa6JYw==" saltValue="nlG+kNN81jMtV0YdDkAosg==" spinCount="100000" sheet="1" objects="1" scenarios="1"/>
  <customSheetViews>
    <customSheetView guid="{8E7311C7-3236-407D-A538-C41271AEF333}" fitToPage="1">
      <selection activeCell="D32" sqref="D32"/>
      <pageMargins left="0.7" right="0.7" top="0.75" bottom="0.75" header="0.3" footer="0.3"/>
      <pageSetup scale="80" orientation="landscape" r:id="rId1"/>
    </customSheetView>
  </customSheetViews>
  <pageMargins left="0.7" right="0.7" top="0.75" bottom="0.75" header="0.3" footer="0.3"/>
  <pageSetup scale="8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W G Q h V 0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F h k I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Z C F X K I p H u A 4 A A A A R A A A A E w A c A E Z v c m 1 1 b G F z L 1 N l Y 3 R p b 2 4 x L m 0 g o h g A K K A U A A A A A A A A A A A A A A A A A A A A A A A A A A A A K 0 5 N L s n M z 1 M I h t C G 1 g B Q S w E C L Q A U A A I A C A B Y Z C F X Q 2 f p 9 a I A A A D 2 A A A A E g A A A A A A A A A A A A A A A A A A A A A A Q 2 9 u Z m l n L 1 B h Y 2 t h Z 2 U u e G 1 s U E s B A i 0 A F A A C A A g A W G Q h V w / K 6 a u k A A A A 6 Q A A A B M A A A A A A A A A A A A A A A A A 7 g A A A F t D b 2 5 0 Z W 5 0 X 1 R 5 c G V z X S 5 4 b W x Q S w E C L Q A U A A I A C A B Y Z C F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I y Y e s x c + U i c u H E Y s + 8 0 3 w A A A A A C A A A A A A A D Z g A A w A A A A B A A A A C V G V p T U I X 0 9 h a 1 r s J f u B x c A A A A A A S A A A C g A A A A E A A A A H M U 3 S z X e r b u k J x R 7 i 8 D 5 s t Q A A A A z M / s n 7 v V o V R V X 2 4 Q o h G v A g 4 W y Q Z T Q Z N n C v k R p J 1 i R h T H J E D h V n D J r P 7 m E C f G s h W 3 Q T E U 3 c O m 4 n J 2 O z 2 A V L m 9 N 6 M V n u E q C R 5 g z M o A / e w z y L k U A A A A T x q k m C 7 j S P 7 V U v 4 t c 2 g V S S j u + i E = < / D a t a M a s h u p > 
</file>

<file path=customXml/itemProps1.xml><?xml version="1.0" encoding="utf-8"?>
<ds:datastoreItem xmlns:ds="http://schemas.openxmlformats.org/officeDocument/2006/customXml" ds:itemID="{1F83FF3F-5352-41E1-9BA3-4F4D9720CC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 </vt:lpstr>
      <vt:lpstr>Mental Health Cost Report</vt:lpstr>
      <vt:lpstr>Service Code Crosswalk</vt:lpstr>
      <vt:lpstr>'Mental Health Cost Report'!Print_Area</vt:lpstr>
    </vt:vector>
  </TitlesOfParts>
  <Company>Sonoma County Department of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FY2223 Mental Health Community Based Organization (CBO) Cost Report Instruction</dc:title>
  <dc:subject>FY2223 Mental Health Community Based Organization (CBO) Cost Report Instruction</dc:subject>
  <dc:creator>Christine Gonzalez</dc:creator>
  <cp:lastModifiedBy>Ruby Zhang</cp:lastModifiedBy>
  <cp:lastPrinted>2020-08-07T17:41:36Z</cp:lastPrinted>
  <dcterms:created xsi:type="dcterms:W3CDTF">2014-06-17T21:14:48Z</dcterms:created>
  <dcterms:modified xsi:type="dcterms:W3CDTF">2023-09-01T22:53:32Z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_AdHocReviewCycleID">
    <vt:i4>-1034658318</vt:i4>
  </property>
  <property fmtid="{D5CDD505-2E9C-101B-9397-08002B2CF9AE}" pid="5" name="_EmailSubject">
    <vt:lpwstr>[SR976283] - DHS - FW: Fiscal-Year-2022-2023-Mental-Health-CBO-Cost-Report Upload Request - REMEDIATION - DUE FRIDAY 9/1</vt:lpwstr>
  </property>
  <property fmtid="{D5CDD505-2E9C-101B-9397-08002B2CF9AE}" pid="6" name="_AuthorEmail">
    <vt:lpwstr>Ruby.Zhang@sonoma-county.org</vt:lpwstr>
  </property>
  <property fmtid="{D5CDD505-2E9C-101B-9397-08002B2CF9AE}" pid="7" name="_AuthorEmailDisplayName">
    <vt:lpwstr>Ruby Zhang</vt:lpwstr>
  </property>
</Properties>
</file>